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 firstSheet="9" activeTab="9"/>
  </bookViews>
  <sheets>
    <sheet name="ENERO 2021" sheetId="11" state="hidden" r:id="rId1"/>
    <sheet name="FEBRERO 2021" sheetId="12" state="hidden" r:id="rId2"/>
    <sheet name="MARZO 2021" sheetId="13" state="hidden" r:id="rId3"/>
    <sheet name="ABRIL 2021" sheetId="14" state="hidden" r:id="rId4"/>
    <sheet name="MAYO 2021 " sheetId="15" state="hidden" r:id="rId5"/>
    <sheet name="JUNIO 2021" sheetId="16" state="hidden" r:id="rId6"/>
    <sheet name="Pago a proveedores agos" sheetId="18" state="hidden" r:id="rId7"/>
    <sheet name="Pago a proveedores Sep" sheetId="23" state="hidden" r:id="rId8"/>
    <sheet name="Pago a proveedores  Oc" sheetId="27" state="hidden" r:id="rId9"/>
    <sheet name="NOVIEMBRE 2021" sheetId="22" r:id="rId10"/>
    <sheet name="NOVIEMBRE 2021 (2)" sheetId="26" state="hidden" r:id="rId11"/>
    <sheet name="Pago a provee nov " sheetId="25" state="hidden" r:id="rId12"/>
    <sheet name="SEPTIEMBRE 2021 (2)" sheetId="24" state="hidden" r:id="rId13"/>
  </sheets>
  <definedNames>
    <definedName name="_xlnm._FilterDatabase" localSheetId="3" hidden="1">'ABRIL 2021'!$B$16:$H$44</definedName>
    <definedName name="_xlnm._FilterDatabase" localSheetId="0" hidden="1">'ENERO 2021'!$B$16:$H$44</definedName>
    <definedName name="_xlnm._FilterDatabase" localSheetId="1" hidden="1">'FEBRERO 2021'!$A$16:$G$44</definedName>
    <definedName name="_xlnm._FilterDatabase" localSheetId="5" hidden="1">'JUNIO 2021'!$B$16:$H$44</definedName>
    <definedName name="_xlnm._FilterDatabase" localSheetId="2" hidden="1">'MARZO 2021'!$B$16:$H$44</definedName>
    <definedName name="_xlnm._FilterDatabase" localSheetId="4" hidden="1">'MAYO 2021 '!$B$16:$H$44</definedName>
    <definedName name="_xlnm._FilterDatabase" localSheetId="9" hidden="1">'NOVIEMBRE 2021'!$B$16:$F$34</definedName>
    <definedName name="_xlnm._FilterDatabase" localSheetId="10" hidden="1">'NOVIEMBRE 2021 (2)'!$B$16:$H$44</definedName>
    <definedName name="_xlnm._FilterDatabase" localSheetId="11" hidden="1">'Pago a provee nov '!$B$12:$F$12</definedName>
    <definedName name="_xlnm._FilterDatabase" localSheetId="8" hidden="1">'Pago a proveedores  Oc'!$E$16:$G$16</definedName>
    <definedName name="_xlnm._FilterDatabase" localSheetId="6" hidden="1">'Pago a proveedores agos'!$B$16:$F$16</definedName>
    <definedName name="_xlnm._FilterDatabase" localSheetId="7" hidden="1">'Pago a proveedores Sep'!$E$16:$G$16</definedName>
    <definedName name="_xlnm._FilterDatabase" localSheetId="12" hidden="1">'SEPTIEMBRE 2021 (2)'!$B$16:$H$44</definedName>
    <definedName name="_xlnm.Print_Area" localSheetId="3">'ABRIL 2021'!$A$1:$H$71</definedName>
    <definedName name="_xlnm.Print_Area" localSheetId="0">'ENERO 2021'!$A$1:$H$94</definedName>
    <definedName name="_xlnm.Print_Area" localSheetId="1">'FEBRERO 2021'!$A$1:$G$76</definedName>
    <definedName name="_xlnm.Print_Area" localSheetId="5">'JUNIO 2021'!$A$1:$H$72</definedName>
    <definedName name="_xlnm.Print_Area" localSheetId="2">'MARZO 2021'!$A$1:$H$80</definedName>
    <definedName name="_xlnm.Print_Area" localSheetId="4">'MAYO 2021 '!$A$1:$H$66</definedName>
    <definedName name="_xlnm.Print_Area" localSheetId="9">'NOVIEMBRE 2021'!$A$1:$F$89</definedName>
    <definedName name="_xlnm.Print_Area" localSheetId="10">'NOVIEMBRE 2021 (2)'!$A$1:$H$118</definedName>
    <definedName name="_xlnm.Print_Area" localSheetId="11">'Pago a provee nov '!$A$1:$M$45</definedName>
    <definedName name="_xlnm.Print_Area" localSheetId="8">'Pago a proveedores  Oc'!$A$1:$J$67</definedName>
    <definedName name="_xlnm.Print_Area" localSheetId="6">'Pago a proveedores agos'!$A$1:$J$54</definedName>
    <definedName name="_xlnm.Print_Area" localSheetId="7">'Pago a proveedores Sep'!$A$1:$J$50</definedName>
    <definedName name="_xlnm.Print_Area" localSheetId="12">'SEPTIEMBRE 2021 (2)'!$A$1:$H$97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8" l="1"/>
  <c r="H33" i="18"/>
  <c r="H31" i="18"/>
  <c r="H32" i="18"/>
  <c r="H27" i="18"/>
  <c r="H28" i="18"/>
  <c r="H29" i="18"/>
  <c r="H30" i="18"/>
  <c r="H26" i="18"/>
  <c r="H18" i="18"/>
  <c r="H19" i="18"/>
  <c r="H20" i="18"/>
  <c r="H21" i="18"/>
  <c r="H22" i="18"/>
  <c r="H23" i="18"/>
  <c r="H24" i="18"/>
  <c r="H25" i="18"/>
  <c r="H17" i="18"/>
  <c r="F35" i="18"/>
  <c r="K26" i="25"/>
  <c r="K15" i="25"/>
  <c r="K16" i="25"/>
  <c r="K17" i="25"/>
  <c r="K18" i="25"/>
  <c r="K19" i="25"/>
  <c r="K20" i="25"/>
  <c r="K21" i="25"/>
  <c r="K22" i="25"/>
  <c r="K23" i="25"/>
  <c r="K24" i="25"/>
  <c r="K25" i="25"/>
  <c r="K14" i="25"/>
  <c r="K13" i="25"/>
  <c r="H18" i="27"/>
  <c r="H19" i="27"/>
  <c r="H49" i="27" s="1"/>
  <c r="H20" i="27"/>
  <c r="H21" i="27"/>
  <c r="H22" i="27"/>
  <c r="H23" i="27"/>
  <c r="H24" i="27"/>
  <c r="H25" i="27"/>
  <c r="H26" i="27"/>
  <c r="H27" i="27"/>
  <c r="H28" i="27"/>
  <c r="H29" i="27"/>
  <c r="H30" i="27"/>
  <c r="H31" i="27"/>
  <c r="H32" i="27"/>
  <c r="H33" i="27"/>
  <c r="H34" i="27"/>
  <c r="H35" i="27"/>
  <c r="H36" i="27"/>
  <c r="H37" i="27"/>
  <c r="H38" i="27"/>
  <c r="H39" i="27"/>
  <c r="H40" i="27"/>
  <c r="H41" i="27"/>
  <c r="H42" i="27"/>
  <c r="H43" i="27"/>
  <c r="H44" i="27"/>
  <c r="H45" i="27"/>
  <c r="H46" i="27"/>
  <c r="H47" i="27"/>
  <c r="H48" i="27"/>
  <c r="H17" i="27"/>
  <c r="F49" i="27"/>
  <c r="H35" i="18" l="1"/>
  <c r="H22" i="23"/>
  <c r="H31" i="23"/>
  <c r="H26" i="23"/>
  <c r="H25" i="23"/>
  <c r="H21" i="23"/>
  <c r="H20" i="23"/>
  <c r="H19" i="23"/>
  <c r="H18" i="23"/>
  <c r="H17" i="23"/>
  <c r="F32" i="23"/>
  <c r="H99" i="26"/>
  <c r="F26" i="25"/>
  <c r="H78" i="24"/>
  <c r="F70" i="22"/>
  <c r="H32" i="23" l="1"/>
  <c r="H66" i="16" l="1"/>
  <c r="H60" i="15" l="1"/>
  <c r="H65" i="14" l="1"/>
  <c r="H74" i="13" l="1"/>
  <c r="G70" i="12" l="1"/>
  <c r="H88" i="11" l="1"/>
</calcChain>
</file>

<file path=xl/sharedStrings.xml><?xml version="1.0" encoding="utf-8"?>
<sst xmlns="http://schemas.openxmlformats.org/spreadsheetml/2006/main" count="2369" uniqueCount="510">
  <si>
    <t>FECHA</t>
  </si>
  <si>
    <t xml:space="preserve">FACTURA </t>
  </si>
  <si>
    <t xml:space="preserve">BENEFICIARIO </t>
  </si>
  <si>
    <t xml:space="preserve">CONCEPTO </t>
  </si>
  <si>
    <t xml:space="preserve">CODIFICACION </t>
  </si>
  <si>
    <t>MONTO</t>
  </si>
  <si>
    <t xml:space="preserve"> VENCIMIENTO</t>
  </si>
  <si>
    <t>A010010011500000105</t>
  </si>
  <si>
    <t>SERVI PARTES AURORA</t>
  </si>
  <si>
    <t>MANTENIMIENTO Y REPARACION DE EQUIPOS DE TRANSPORTE</t>
  </si>
  <si>
    <t>2.2.7.2.06</t>
  </si>
  <si>
    <t>A010010011500000106</t>
  </si>
  <si>
    <t>A010010011500000124</t>
  </si>
  <si>
    <t>A010010011500000134</t>
  </si>
  <si>
    <t>A010010011500001207</t>
  </si>
  <si>
    <t>COMERCIALIZADORA CRISIL. S.A.</t>
  </si>
  <si>
    <t>A010010011500001271</t>
  </si>
  <si>
    <t>SUPLIDORES DIVERSOS</t>
  </si>
  <si>
    <t>A010010011500001463</t>
  </si>
  <si>
    <t>A010010011500001313</t>
  </si>
  <si>
    <t xml:space="preserve">UTILES DE ESCRITORIO, OFICINA, INFORMATICA  Y DE ENSEÑANZA </t>
  </si>
  <si>
    <t xml:space="preserve">2.3.9.2.01 </t>
  </si>
  <si>
    <t>A010010011500000162</t>
  </si>
  <si>
    <t>A01001001150000010</t>
  </si>
  <si>
    <t>FARMACIA SANTANA</t>
  </si>
  <si>
    <t>PRODUCTOS MEDICINALES PARA USO HUMANO</t>
  </si>
  <si>
    <t>2.3.4.1.01</t>
  </si>
  <si>
    <t>ALIMENTOS Y BEBIDAS PARA PERSONAS</t>
  </si>
  <si>
    <t>2.3.1.1.01</t>
  </si>
  <si>
    <t>A010010011500000160</t>
  </si>
  <si>
    <t>LLANTAS Y NEUMATICOS</t>
  </si>
  <si>
    <t>2.3.5.3.01</t>
  </si>
  <si>
    <t>A010010011500000152</t>
  </si>
  <si>
    <t>ACEITES Y GRASAS</t>
  </si>
  <si>
    <t>2.3.7.1.05</t>
  </si>
  <si>
    <t>A010010011500001635</t>
  </si>
  <si>
    <t>MUEBLES DE OFICINA Y ESTANTERIA</t>
  </si>
  <si>
    <t xml:space="preserve"> 2.6.1.1.01</t>
  </si>
  <si>
    <t>A010010011500001526</t>
  </si>
  <si>
    <t>A010010011500001605</t>
  </si>
  <si>
    <t>A010010011500000201</t>
  </si>
  <si>
    <t>WILLIAN R. COSTE DURAN</t>
  </si>
  <si>
    <t>A010010011500002797</t>
  </si>
  <si>
    <t>2.3.2.2.01</t>
  </si>
  <si>
    <t>A010010011500000267</t>
  </si>
  <si>
    <t>GALCOCI, SRL.</t>
  </si>
  <si>
    <t>BANCO DE RESERVAS</t>
  </si>
  <si>
    <t>ARTICULOS DE PLASTICO</t>
  </si>
  <si>
    <t>2.3.5.5.01</t>
  </si>
  <si>
    <t xml:space="preserve"> PRODUCTO ELECTRICO Y AFINES</t>
  </si>
  <si>
    <t>2.3.9.6.01</t>
  </si>
  <si>
    <t>UTILES DE ESCRITORIO INFORMATICA  Y DE ENSEÑANZA</t>
  </si>
  <si>
    <t xml:space="preserve"> MUEBLES DE OFICINA Y ESTANTERIA </t>
  </si>
  <si>
    <t xml:space="preserve"> EQUIPOS DE COMPUTO</t>
  </si>
  <si>
    <t>2.6.1.1.01</t>
  </si>
  <si>
    <t>2.6.1.3.01</t>
  </si>
  <si>
    <t>PRODUCTO Y UTILES VARIOS NO IDENTIFICADO PRECEDENTEMENTE (N.I.P.)</t>
  </si>
  <si>
    <t xml:space="preserve">ACADADO DE TEXTILES  </t>
  </si>
  <si>
    <t xml:space="preserve">2.3.2.2.01 </t>
  </si>
  <si>
    <t xml:space="preserve"> ARTICULOS DE PLASTICO</t>
  </si>
  <si>
    <t>OFICINA, INFORMATICA Y DE ENSEÑANZA</t>
  </si>
  <si>
    <t xml:space="preserve">PRODUCTO PAPEL Y CARTON </t>
  </si>
  <si>
    <t>2.3.9.2.01</t>
  </si>
  <si>
    <t>2.3.3.2.01</t>
  </si>
  <si>
    <t>2.3.9.9.01</t>
  </si>
  <si>
    <t>PRODUCTO Y UTILES VETERINARIO</t>
  </si>
  <si>
    <t>COMIDA PARA PERRO</t>
  </si>
  <si>
    <t>2.3.9.7.01</t>
  </si>
  <si>
    <t xml:space="preserve">2.3.1.2.01 </t>
  </si>
  <si>
    <t>DEFENSA CIVIL</t>
  </si>
  <si>
    <t>PRESIDENCIA DE LA REPUBLICA DOMINICANA</t>
  </si>
  <si>
    <t>RESPONSABLE DE CUENTAS POR PAGAR</t>
  </si>
  <si>
    <t>ACABADO DE TEXTILES</t>
  </si>
  <si>
    <t xml:space="preserve"> UTILES DE ESCRITORIO, OFICINA, INFORMATICA  Y DE ENSEÑANZA</t>
  </si>
  <si>
    <t>TOTAL GENERAL DE CUENTAS POR PAGAR</t>
  </si>
  <si>
    <t xml:space="preserve">SEGURO DE BIENES MUEBLES </t>
  </si>
  <si>
    <t xml:space="preserve"> 2.2.6.2.01  </t>
  </si>
  <si>
    <t>B1500000052</t>
  </si>
  <si>
    <t>IMPORTACIONES JAP</t>
  </si>
  <si>
    <t>2.3.6.1.01</t>
  </si>
  <si>
    <t>2.3.6.3.01</t>
  </si>
  <si>
    <t>PRODUCTOS DE CEMENTO</t>
  </si>
  <si>
    <t>PRODUCTOS FERROSO</t>
  </si>
  <si>
    <t xml:space="preserve">PRODUCTOS Y UTILES VARIOS NO IDENTIFICADOS </t>
  </si>
  <si>
    <t>SEGUROS DE PERSONAS</t>
  </si>
  <si>
    <t>2.2.6.3.01</t>
  </si>
  <si>
    <t>N/A</t>
  </si>
  <si>
    <t>COLECTOR DE IMPUESTOS INTERNOS</t>
  </si>
  <si>
    <t>RETECIONES Y ACUMULACIONES POR PAGAR</t>
  </si>
  <si>
    <t>2.2.8.8.01</t>
  </si>
  <si>
    <t>B1500025566</t>
  </si>
  <si>
    <t>B1500025567</t>
  </si>
  <si>
    <t>B1500025561</t>
  </si>
  <si>
    <t>B1500025843</t>
  </si>
  <si>
    <t>B1500025784</t>
  </si>
  <si>
    <t>B1500025699</t>
  </si>
  <si>
    <t>COSMO CARIBE, SRL</t>
  </si>
  <si>
    <t xml:space="preserve">OBRAS MENORES EN EDIFICACIONES </t>
  </si>
  <si>
    <t>2.2.7.1.01</t>
  </si>
  <si>
    <t>B1500000039</t>
  </si>
  <si>
    <t>CORRESPONDIENTE AL MES DE ENERO 2021</t>
  </si>
  <si>
    <t>RELACION DE CUENTAS POR PAGAR AÑOS 2012-2013-2017 -2019-2020 Y 2021</t>
  </si>
  <si>
    <t xml:space="preserve">B1500183856 </t>
  </si>
  <si>
    <t>2.2.1.6.01</t>
  </si>
  <si>
    <t>ENERGIA ELECTRICA</t>
  </si>
  <si>
    <t>B1500189978</t>
  </si>
  <si>
    <t>B1500191401</t>
  </si>
  <si>
    <t>B1500185274</t>
  </si>
  <si>
    <t>EDESUR BARAHONA</t>
  </si>
  <si>
    <t>EDESUR SAN JUAN</t>
  </si>
  <si>
    <t>EDESUR SEDE CENTRAL</t>
  </si>
  <si>
    <t>B1500182480</t>
  </si>
  <si>
    <t>B1500188539</t>
  </si>
  <si>
    <t>B1500196107</t>
  </si>
  <si>
    <t>B1500197541</t>
  </si>
  <si>
    <t>B1500194673</t>
  </si>
  <si>
    <t>B1500061790</t>
  </si>
  <si>
    <t>CAASD</t>
  </si>
  <si>
    <t>2.2.1.7.01</t>
  </si>
  <si>
    <t>AGUA POTABLE</t>
  </si>
  <si>
    <t>B1500084238</t>
  </si>
  <si>
    <t>B1500086403</t>
  </si>
  <si>
    <t>CLARO</t>
  </si>
  <si>
    <t>B1500084837</t>
  </si>
  <si>
    <t>B1500085978</t>
  </si>
  <si>
    <t>B1500084839</t>
  </si>
  <si>
    <t>2.2.1.3.01</t>
  </si>
  <si>
    <t xml:space="preserve">TELEFONIA FIJA </t>
  </si>
  <si>
    <t>2.2.1.5.01</t>
  </si>
  <si>
    <t>SERVICIOS DE INTERNET</t>
  </si>
  <si>
    <t>B1500025103</t>
  </si>
  <si>
    <t>B1500025107</t>
  </si>
  <si>
    <t>ALTICE</t>
  </si>
  <si>
    <t>B1500133412</t>
  </si>
  <si>
    <t>B1500135272</t>
  </si>
  <si>
    <t>EDEESTE</t>
  </si>
  <si>
    <t>2.1.1.1.01</t>
  </si>
  <si>
    <t>NOMINA FIJA</t>
  </si>
  <si>
    <t>2.1.1.5.01</t>
  </si>
  <si>
    <t>PRESTACIONES ECONOMICAS</t>
  </si>
  <si>
    <t>SUPLENCIA POR INTERINATO</t>
  </si>
  <si>
    <t>2.2.1.8.01</t>
  </si>
  <si>
    <t>RECOLECCION DE RESIDUOS SOLIDOS</t>
  </si>
  <si>
    <t>08/01/202</t>
  </si>
  <si>
    <t>B1500000290</t>
  </si>
  <si>
    <t>B15000125937</t>
  </si>
  <si>
    <t>B1500121696</t>
  </si>
  <si>
    <t>B1500130069</t>
  </si>
  <si>
    <t>B1500137747</t>
  </si>
  <si>
    <t>B1500022157</t>
  </si>
  <si>
    <t>B1500022778</t>
  </si>
  <si>
    <t>LICDA. MARICELA CALCAÑO</t>
  </si>
  <si>
    <t>CORRESPONDIENTE AL MES DE FEBRERO 2021</t>
  </si>
  <si>
    <t>CORRESPONDIENTE AL MES DE MARZO 2021</t>
  </si>
  <si>
    <t>B1500027419</t>
  </si>
  <si>
    <t>B1500027420</t>
  </si>
  <si>
    <t>B1500028361</t>
  </si>
  <si>
    <t>2.1.2.2.04</t>
  </si>
  <si>
    <t>B1500000017</t>
  </si>
  <si>
    <t>GRUPO BOSQUE AZUL</t>
  </si>
  <si>
    <t>IMPREPAP</t>
  </si>
  <si>
    <t>B1500000267</t>
  </si>
  <si>
    <t>2.3.3.3.01</t>
  </si>
  <si>
    <t>MOLISA INGENIERIA</t>
  </si>
  <si>
    <t>2.3.6.1.04</t>
  </si>
  <si>
    <t>B1500000106</t>
  </si>
  <si>
    <t>RAMIREZ Y MOJICA</t>
  </si>
  <si>
    <t>B1500000364</t>
  </si>
  <si>
    <t>PRIMA DE TRANSPORTE</t>
  </si>
  <si>
    <t>PRODUCTOS DE ARTES GRÁFICAS</t>
  </si>
  <si>
    <t>PRODUCTOS DE YESO</t>
  </si>
  <si>
    <t>EQUIPOS DE TECNOLOGÍA DE LA INFORMACIÓN Y COMUNICACIÓN</t>
  </si>
  <si>
    <t>PRODUCTOS ELÉCTRICOS Y AFINES</t>
  </si>
  <si>
    <t>B1500000302</t>
  </si>
  <si>
    <t>614.00 </t>
  </si>
  <si>
    <t>CDEEE</t>
  </si>
  <si>
    <t>B1500000663</t>
  </si>
  <si>
    <t xml:space="preserve">EMPRESA DISTRIBUIDORA DE ELECTRICIDAD DEL ESTE </t>
  </si>
  <si>
    <t>Servipartes Aurora</t>
  </si>
  <si>
    <t>Servicios Globales HMD</t>
  </si>
  <si>
    <t>Nacho's Industrial</t>
  </si>
  <si>
    <t>Grupo Bosque Azul</t>
  </si>
  <si>
    <t>CORPORACION ACUEDUCTO ALCANTARILLADO</t>
  </si>
  <si>
    <t>B1500000305</t>
  </si>
  <si>
    <t>LLANTAS Y NEUMÁTICOS</t>
  </si>
  <si>
    <t xml:space="preserve"> 2.3.5.3.01</t>
  </si>
  <si>
    <t>REPUESTOS</t>
  </si>
  <si>
    <t>2.3.9.8.01</t>
  </si>
  <si>
    <t>2.2.5.3.04</t>
  </si>
  <si>
    <t>ALQUILER DE EQUIPO DE OFICINA Y MUEBLES</t>
  </si>
  <si>
    <t>B1500000306</t>
  </si>
  <si>
    <t>PRODUCTOS Y ÚTILES VARIOS N.I.P</t>
  </si>
  <si>
    <t>B1500065930</t>
  </si>
  <si>
    <t>B1500000179</t>
  </si>
  <si>
    <t>B1500143597</t>
  </si>
  <si>
    <t>B1500000311</t>
  </si>
  <si>
    <t>B1500000309</t>
  </si>
  <si>
    <t>B1500000203</t>
  </si>
  <si>
    <t>2.3.2.3.01</t>
  </si>
  <si>
    <t>PRENDA DE VESTIR</t>
  </si>
  <si>
    <t>B1500000026</t>
  </si>
  <si>
    <t>ÚTILES Y MATERIALES DE ESCRITORIO, OFICINA E INFORMÁTICA</t>
  </si>
  <si>
    <t>B1500000027</t>
  </si>
  <si>
    <t>2.3.9.1.01</t>
  </si>
  <si>
    <t>MATERIAL PARA LIMPIEZA</t>
  </si>
  <si>
    <t>PERSONAL DE LA DEFENSA CIVIL</t>
  </si>
  <si>
    <t>VIATICOS DENTRO DEL PAIS</t>
  </si>
  <si>
    <t>2.2.3.1.01</t>
  </si>
  <si>
    <t>SANTO DOMINGO MOTOR</t>
  </si>
  <si>
    <t>B1500000275</t>
  </si>
  <si>
    <t>SERVICIOS GENERALES M.A.</t>
  </si>
  <si>
    <t>B1500000107</t>
  </si>
  <si>
    <t xml:space="preserve">PRODUCTO ELECTRICOS Y AFINES </t>
  </si>
  <si>
    <t>SAN PEDRO DE MACORIS</t>
  </si>
  <si>
    <t>14638H</t>
  </si>
  <si>
    <t>DELTA COMERCIAL</t>
  </si>
  <si>
    <t>12574H</t>
  </si>
  <si>
    <t>PENDIENTE DE PAGO</t>
  </si>
  <si>
    <t>VIATICOS</t>
  </si>
  <si>
    <t>SANTO DOMINGO MOTORS</t>
  </si>
  <si>
    <t>COMPRA DE CAMIONETA</t>
  </si>
  <si>
    <t>2.6.4.1.01</t>
  </si>
  <si>
    <t>B1500016832</t>
  </si>
  <si>
    <t>CORRESPONDIENTE AL MES DE ABRIL 2021</t>
  </si>
  <si>
    <t>B1500000744</t>
  </si>
  <si>
    <t>ALL OFFICE SOLUTIONS</t>
  </si>
  <si>
    <t>B1500000315</t>
  </si>
  <si>
    <t>B1500000317</t>
  </si>
  <si>
    <t>B1500000417</t>
  </si>
  <si>
    <t>FLOW, SRL</t>
  </si>
  <si>
    <t>MUEBLES, EQUIPOS DE OFICINA Y ESTANTERÍA</t>
  </si>
  <si>
    <t>B1500000001</t>
  </si>
  <si>
    <t>ETHICS PROMOTIONS, SRL</t>
  </si>
  <si>
    <t>OTROS EQUIPOS DE TRANSPORTE</t>
  </si>
  <si>
    <t>MOTORES DEL SUR</t>
  </si>
  <si>
    <t>2.6.4.8.01</t>
  </si>
  <si>
    <t>B1500000228</t>
  </si>
  <si>
    <t>CORRESPONDIENTE AL MES DE MAYO 2021</t>
  </si>
  <si>
    <t>B1500000326</t>
  </si>
  <si>
    <t>GRUPO BOSQUE AZUL, SRL</t>
  </si>
  <si>
    <t>ACABADOS TEXTILES</t>
  </si>
  <si>
    <t>B1500000037</t>
  </si>
  <si>
    <t>7,670.00 </t>
  </si>
  <si>
    <t>B1500000003</t>
  </si>
  <si>
    <t>2.3.7.1.02</t>
  </si>
  <si>
    <t>GASOIL</t>
  </si>
  <si>
    <t>ESTACIÓN DE SERVICIOS RAE, SRL</t>
  </si>
  <si>
    <t>B1500003817</t>
  </si>
  <si>
    <t>AYUNTAMIENTO DEL DISTRITO NACIONAL</t>
  </si>
  <si>
    <t>RECOLECCIÓN DE RESIDUOS SÓLIDOS</t>
  </si>
  <si>
    <t>B1500024770</t>
  </si>
  <si>
    <t>EMPRESA DISTRIBUIDORA DE ELECTRICIDAD DEL ESTE S A</t>
  </si>
  <si>
    <t>B1500152079</t>
  </si>
  <si>
    <t>PROSPANO Y DERIVADOS, SA</t>
  </si>
  <si>
    <t>2.3.7.1.04</t>
  </si>
  <si>
    <t>GAS</t>
  </si>
  <si>
    <t>B1500011047</t>
  </si>
  <si>
    <t>B1500029570</t>
  </si>
  <si>
    <t>B1500011058</t>
  </si>
  <si>
    <t>B1500000532</t>
  </si>
  <si>
    <t>2.2.9.2.01</t>
  </si>
  <si>
    <t>SERVICIOS DE ALIMENTACIÓN</t>
  </si>
  <si>
    <t>M&amp;N, FIESTA &amp; DECORACIONES, SRL</t>
  </si>
  <si>
    <t>NACHO'S INDUSTRIAL, SRL</t>
  </si>
  <si>
    <t>B1500000205</t>
  </si>
  <si>
    <t>PRENDAS Y ACCESORIOS DE VESTIR</t>
  </si>
  <si>
    <t>B1500000051</t>
  </si>
  <si>
    <t>2.2.4.2.01</t>
  </si>
  <si>
    <t>FLETES</t>
  </si>
  <si>
    <t>2.2.5.8.01</t>
  </si>
  <si>
    <t>OTROS ALQUILERES</t>
  </si>
  <si>
    <t>FEPIVA EVENTOS, SRL</t>
  </si>
  <si>
    <t>PERSONAL DEFENSA CIVIL</t>
  </si>
  <si>
    <t>NOMINA CONTRATADO</t>
  </si>
  <si>
    <t>2.1.1.2.01</t>
  </si>
  <si>
    <t>2.1.1.5.03</t>
  </si>
  <si>
    <t>PRESTACIÓN LABORAL POR DESVINCULACIÓN</t>
  </si>
  <si>
    <t>2.1.1.5.04</t>
  </si>
  <si>
    <t>PROPORCIÓN DE VACACIONES NO DISFRUTADAS</t>
  </si>
  <si>
    <t>2.1.2.2.05</t>
  </si>
  <si>
    <t>COMPENSACIÓN SERVICIOS DE SEGURIDAD</t>
  </si>
  <si>
    <t>CORRESPONDIENTE AL MES DE JUNIO 2021</t>
  </si>
  <si>
    <t>NOMINA FIJA MAYO</t>
  </si>
  <si>
    <t>NOMINA FIJA JUNIO</t>
  </si>
  <si>
    <t>MANTENIMIENTO Y REPARACION DE MAQUINARIA Y EQUIPO EQUIPO</t>
  </si>
  <si>
    <t>B1500000333</t>
  </si>
  <si>
    <t>SERVI PARTE AURORA SRL</t>
  </si>
  <si>
    <t>B1500000277</t>
  </si>
  <si>
    <t>GAT OFFICE S A</t>
  </si>
  <si>
    <t>B1500000334</t>
  </si>
  <si>
    <t>B1500011317</t>
  </si>
  <si>
    <t>PROPANO Y DERIVADOS S A</t>
  </si>
  <si>
    <t>B1500000042</t>
  </si>
  <si>
    <t>GRUPO BOSQUE AZUL SRL</t>
  </si>
  <si>
    <t>ALMENTOS PARA ANIMALES</t>
  </si>
  <si>
    <t>B1500011534</t>
  </si>
  <si>
    <t>GAS LICUADO PETROLEO</t>
  </si>
  <si>
    <t>B1500001811</t>
  </si>
  <si>
    <t>FLORISTERIA ZUNIFLOR SRL</t>
  </si>
  <si>
    <t>PRODUCTOS FORESTALES</t>
  </si>
  <si>
    <t>B1500000552</t>
  </si>
  <si>
    <t>B1500000551</t>
  </si>
  <si>
    <t>B1500101882</t>
  </si>
  <si>
    <t>B1500102416</t>
  </si>
  <si>
    <t>TELEFONO LOCALES</t>
  </si>
  <si>
    <t>B1500102418</t>
  </si>
  <si>
    <t>SERVICIO INTERNET Y CABLE</t>
  </si>
  <si>
    <t>B1500103491</t>
  </si>
  <si>
    <t>B1500103912</t>
  </si>
  <si>
    <t>B1500000553</t>
  </si>
  <si>
    <t>B1500000043</t>
  </si>
  <si>
    <t>UTILE DE ESCRITORIO DE OFICINA</t>
  </si>
  <si>
    <t>PERSONAL DE CARÁCTER TEMPORAL</t>
  </si>
  <si>
    <t>SEGURO SALUD</t>
  </si>
  <si>
    <t>2.1.5.1.01</t>
  </si>
  <si>
    <t>SEGURO DE PENSIONES</t>
  </si>
  <si>
    <t>2.1.5.2.01</t>
  </si>
  <si>
    <t>SEGURO RIESGO LABORAL</t>
  </si>
  <si>
    <t>2.1.5.3.01</t>
  </si>
  <si>
    <t>VACACIONES NO DISFRUTADA</t>
  </si>
  <si>
    <t>SUELDO FIJOS</t>
  </si>
  <si>
    <t>ALIMENTO Y BEBIDA PARA PERSONAS</t>
  </si>
  <si>
    <t>PRODUCTO ELECTRICO Y AFINES</t>
  </si>
  <si>
    <t>CORRESPONDIENTE AL MES DE AGOSTO 2021</t>
  </si>
  <si>
    <t> 02/08/2021</t>
  </si>
  <si>
    <t>RAMIREZ Y MOJICA ENVOY PACK COURIER EXPRESS</t>
  </si>
  <si>
    <t>B1500015495</t>
  </si>
  <si>
    <t>LA INOVACION, SRL</t>
  </si>
  <si>
    <t>HERRAMIENTAS MENORES</t>
  </si>
  <si>
    <t>2.3.6.3.04</t>
  </si>
  <si>
    <t>B1500015496</t>
  </si>
  <si>
    <t>B1500015510</t>
  </si>
  <si>
    <t>MAQUINARIA Y EQUIO AGROPECUARIO</t>
  </si>
  <si>
    <t>2.6.5.1.01</t>
  </si>
  <si>
    <t>ERICK DE LOS SANTOS GUERRERO</t>
  </si>
  <si>
    <t>PRODUCTOS METALICOS</t>
  </si>
  <si>
    <t>2.3.6.3.06</t>
  </si>
  <si>
    <t>B1500000388</t>
  </si>
  <si>
    <t>OFICENTRO ORIENTAL, SRL</t>
  </si>
  <si>
    <t>PRODUCTOS ARTES GRAFICAS</t>
  </si>
  <si>
    <t> 31/08/2021</t>
  </si>
  <si>
    <t> 15/09/2021</t>
  </si>
  <si>
    <t>B1500104373</t>
  </si>
  <si>
    <t>COMPANIA DOMINICANA DE TELEFONOS C POR A</t>
  </si>
  <si>
    <t>SERVICIO DE INTERNET Y TELEVISION POR CABLE</t>
  </si>
  <si>
    <t>B1500106471</t>
  </si>
  <si>
    <t>B1500104967</t>
  </si>
  <si>
    <t>B1500106048</t>
  </si>
  <si>
    <t>TELEFONO LOCAL</t>
  </si>
  <si>
    <t>B1500104965</t>
  </si>
  <si>
    <t>FREDDY ANTONIO MADERA DURAN</t>
  </si>
  <si>
    <t>ALQUILERES Y RENTAS DE EDIFICACIONES Y LOCALES</t>
  </si>
  <si>
    <t>2.2.5.1.01</t>
  </si>
  <si>
    <t xml:space="preserve"> </t>
  </si>
  <si>
    <t>CORRESPONDIENTE AL MES DE SEPTIEMBRE 2021</t>
  </si>
  <si>
    <t>CORRESPONDIENTE AL MES DE OCTUBRE 2021</t>
  </si>
  <si>
    <t>B1500000020</t>
  </si>
  <si>
    <t>DECYNTECH, SRL</t>
  </si>
  <si>
    <t>B1500000163</t>
  </si>
  <si>
    <t>RETENCIONES Y ACUMULACIONES POR PAGAR</t>
  </si>
  <si>
    <t>2.3.9.5.01</t>
  </si>
  <si>
    <t>ÚTILES DE COCINA Y COMEDOR</t>
  </si>
  <si>
    <t>ELECTRODOMÉSTICOS</t>
  </si>
  <si>
    <t>2.6.1.4.01</t>
  </si>
  <si>
    <t>B1500169993</t>
  </si>
  <si>
    <t>ENERGÍA ELÉCTRICA</t>
  </si>
  <si>
    <t>B1500034191</t>
  </si>
  <si>
    <t>B1500034211</t>
  </si>
  <si>
    <t>ALTICE DOMINICANA, SA</t>
  </si>
  <si>
    <t>SERVICIO DE INTERNET Y TELEVISIÓN POR CABLE</t>
  </si>
  <si>
    <t>B1500000215</t>
  </si>
  <si>
    <t>MRO MANTENIMIENTO OPERACIÒN &amp; REPARACIÒN, SRL</t>
  </si>
  <si>
    <t>INSECTICIDAS, FUMIGANTES Y OTROS</t>
  </si>
  <si>
    <t>B1500028048</t>
  </si>
  <si>
    <t>B1500077183</t>
  </si>
  <si>
    <t>CORPORACION ACUEDUCTO ALCANTARILLADO SANTO DOMINGO</t>
  </si>
  <si>
    <t>B1500000126</t>
  </si>
  <si>
    <t>LISS SOLUTIONS PLANTS, SRL</t>
  </si>
  <si>
    <t>AGUA</t>
  </si>
  <si>
    <t>VIÁTICOS DENTRO DEL PAÍS</t>
  </si>
  <si>
    <t>SERMECA, SRL</t>
  </si>
  <si>
    <t>B1500031874</t>
  </si>
  <si>
    <t>CORRESPONDIENTE AL MES DE NOVIEMBRE 2021</t>
  </si>
  <si>
    <t>B1500000035</t>
  </si>
  <si>
    <t>EBANISPRO, SRL</t>
  </si>
  <si>
    <t>OTROS PRODUCTOS QUÍMICOS Y CONEXOS</t>
  </si>
  <si>
    <t>2.3.7.2.99</t>
  </si>
  <si>
    <t>B1500172091</t>
  </si>
  <si>
    <t>B1500173560</t>
  </si>
  <si>
    <t>EDEESTE, SA</t>
  </si>
  <si>
    <t>B1500176702</t>
  </si>
  <si>
    <t>B1500028693</t>
  </si>
  <si>
    <t>B1500000526</t>
  </si>
  <si>
    <t>IMPORTADORA FERNÀNDEZ GARCIA TEJEDA</t>
  </si>
  <si>
    <t>B1500000025</t>
  </si>
  <si>
    <t>2.3.7.2.03</t>
  </si>
  <si>
    <t>PRODUCTOS QUÍMICOS DE USO PERSONAL</t>
  </si>
  <si>
    <t>SIM SOLUCIONES INTEGRADAS DE MERCADEO, SRL</t>
  </si>
  <si>
    <t>B1500000171</t>
  </si>
  <si>
    <t>ARTÍCULOS DE PLÁSTICO</t>
  </si>
  <si>
    <t>B1500000125</t>
  </si>
  <si>
    <t>2.3.9.9.04</t>
  </si>
  <si>
    <t>PRODUCTOS Y ÚTILES DE DEFENSA Y SEGURIDAD</t>
  </si>
  <si>
    <t>B1500000023</t>
  </si>
  <si>
    <t>LUIS FERNANDO ENCARNACIÒN JIMENEZ</t>
  </si>
  <si>
    <t>OTROS SERVICIOS TÈCNICOS PROFESIONALES</t>
  </si>
  <si>
    <t>2.2.8.7.06</t>
  </si>
  <si>
    <t>COMERCIAL AKOO, SRL</t>
  </si>
  <si>
    <t>B1500000036</t>
  </si>
  <si>
    <t>B1500035024</t>
  </si>
  <si>
    <t>SUELDO ANUAL NO. 13</t>
  </si>
  <si>
    <t>2.1.1.4.01</t>
  </si>
  <si>
    <t xml:space="preserve">COMPAÑÍA DOMINICANA DE TELEFONOS </t>
  </si>
  <si>
    <t>B1500111814</t>
  </si>
  <si>
    <t>B1500113014</t>
  </si>
  <si>
    <t>B1500113016</t>
  </si>
  <si>
    <t>B1500114271</t>
  </si>
  <si>
    <t>B1500114537</t>
  </si>
  <si>
    <t>TELÉFONO LOCAL</t>
  </si>
  <si>
    <t>PRODUCTOS Y UTILES VARIOS</t>
  </si>
  <si>
    <t>25/812/2021</t>
  </si>
  <si>
    <t>DELTA COMERCIAL, SRL</t>
  </si>
  <si>
    <t>AUTOMOVILES Y CAMIONES</t>
  </si>
  <si>
    <t>BROTHERS RSR SUPLY OFFICES, SRL</t>
  </si>
  <si>
    <t>PIEDRA, ARCILLA Y ARENA</t>
  </si>
  <si>
    <t>2.3.6.4.04</t>
  </si>
  <si>
    <t>DIPOLO ELECTRICIMPORT, SRL</t>
  </si>
  <si>
    <t xml:space="preserve">OTROS PRODUCTOS QUÍMICOS </t>
  </si>
  <si>
    <t>MATERIALES DE LIMPIEZA E HIGIENE</t>
  </si>
  <si>
    <t>ACCESORIOS</t>
  </si>
  <si>
    <t>2.3.9.8.02</t>
  </si>
  <si>
    <t>ELSA M. FELIZ</t>
  </si>
  <si>
    <t>2.4.2.2.02</t>
  </si>
  <si>
    <t xml:space="preserve">OTRAS TRANSFERENCIAS CORRIENTES A INSTITUCIONES DESCENTRALIZADAS Y AUTONOMAS NO FINANCIERAS </t>
  </si>
  <si>
    <t>UNIVERSIDAD AUTONOMA DE SANTO DOMINGO</t>
  </si>
  <si>
    <t>SERVI PARTES AURORA, SRL</t>
  </si>
  <si>
    <t>MANTENIMIENTO Y REPARACION</t>
  </si>
  <si>
    <t>D ANALI, SRL</t>
  </si>
  <si>
    <t>IMPUESTOS</t>
  </si>
  <si>
    <t xml:space="preserve">RELACION DE CUENTAS POR PAGAR </t>
  </si>
  <si>
    <t>PROVEEDOR</t>
  </si>
  <si>
    <t>VENCIMIENTO</t>
  </si>
  <si>
    <t>MONTO PAGADO</t>
  </si>
  <si>
    <t>MONTO PENDIENTE</t>
  </si>
  <si>
    <t>ESTADO</t>
  </si>
  <si>
    <t>PAGADO</t>
  </si>
  <si>
    <t>TOTAL RD$</t>
  </si>
  <si>
    <t>RELACION DE PAGOS A PROVEEDORES</t>
  </si>
  <si>
    <t>B1500072856</t>
  </si>
  <si>
    <t>B1500074439</t>
  </si>
  <si>
    <t>B1500075635</t>
  </si>
  <si>
    <t>B1500000197</t>
  </si>
  <si>
    <t>GARENA, SRL</t>
  </si>
  <si>
    <t>B1500000645</t>
  </si>
  <si>
    <t>RAMIREZ &amp; MOJICA ENVOY PACK</t>
  </si>
  <si>
    <t>PRODUCTOS ELECTRICOS Y AFINES</t>
  </si>
  <si>
    <t>B1500060923</t>
  </si>
  <si>
    <t>SUNIX PETROLEUM, SRL</t>
  </si>
  <si>
    <t>GASOLINA</t>
  </si>
  <si>
    <t>B1500000703</t>
  </si>
  <si>
    <t>LUYENS COMERCIAL, SRL</t>
  </si>
  <si>
    <t>PRODUCTOS DE ARTES GRAFICAS</t>
  </si>
  <si>
    <t>B1500031116</t>
  </si>
  <si>
    <t>SEGURO RESERVAS</t>
  </si>
  <si>
    <t>SEGURO DE BIENES MUEBLES</t>
  </si>
  <si>
    <t>B1500000200</t>
  </si>
  <si>
    <t>RENET COPIAS</t>
  </si>
  <si>
    <t>B1500165696</t>
  </si>
  <si>
    <t>B1500168201</t>
  </si>
  <si>
    <t>B1500026689</t>
  </si>
  <si>
    <t>AYUNTAMIENTO DEL DISTRITO N</t>
  </si>
  <si>
    <t>RECOGIDA DE BASURA</t>
  </si>
  <si>
    <t>B1500027393</t>
  </si>
  <si>
    <t>B1500000748</t>
  </si>
  <si>
    <t>B1500000765</t>
  </si>
  <si>
    <t>B1500000018</t>
  </si>
  <si>
    <t>IMPORTADORA FERNANDEZ G</t>
  </si>
  <si>
    <t>PAPEL DE ESCRITORIO</t>
  </si>
  <si>
    <t>NOMINA COMPENSACION MILITAR</t>
  </si>
  <si>
    <t>COMPENSACION POR SERVICIOS DE SEGURIDAD</t>
  </si>
  <si>
    <t>SERVICIO DE INTERNET</t>
  </si>
  <si>
    <t>RACIONES ALIMENTICIAS</t>
  </si>
  <si>
    <t>B1500000504</t>
  </si>
  <si>
    <t>SOLUCIONES POLANCO CASTILLO</t>
  </si>
  <si>
    <t>B1500106861</t>
  </si>
  <si>
    <t>B1500107453</t>
  </si>
  <si>
    <t>B1500107455</t>
  </si>
  <si>
    <t>B1500108529</t>
  </si>
  <si>
    <t>B1500108954</t>
  </si>
  <si>
    <t>B1500033267</t>
  </si>
  <si>
    <t>B1500033270</t>
  </si>
  <si>
    <t>SERVICIO DE TELECABLE, INTERNET Y FIBRA OPTICA.</t>
  </si>
  <si>
    <t>B1500000328</t>
  </si>
  <si>
    <t>ENFOQUE DIGITAL</t>
  </si>
  <si>
    <t>CAMARAS FOTOGRAFICAS</t>
  </si>
  <si>
    <t>B1500000206</t>
  </si>
  <si>
    <t>NACHOS INDUSTRIAL</t>
  </si>
  <si>
    <t>PRENDAS DE VESTIR</t>
  </si>
  <si>
    <t>B1500000089</t>
  </si>
  <si>
    <t>EL NAPOLITANO</t>
  </si>
  <si>
    <t>SERVICIO DE ALIMENTACION</t>
  </si>
  <si>
    <t>HOSPEDAJE</t>
  </si>
  <si>
    <t>02/102021</t>
  </si>
  <si>
    <t>PENDIENTE</t>
  </si>
  <si>
    <t>SIM SOLUCIONES INTEGRADAS</t>
  </si>
  <si>
    <t>B1500000028</t>
  </si>
  <si>
    <t>B1500000048</t>
  </si>
  <si>
    <t>B1500000387</t>
  </si>
  <si>
    <t>B1500001117</t>
  </si>
  <si>
    <t>B1500000726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</si>
</sst>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8"/>
      <color rgb="FF000000"/>
      <name val="Calibri"/>
      <family val="2"/>
    </font>
    <font>
      <sz val="28"/>
      <color theme="1"/>
      <name val="Calibri"/>
      <family val="2"/>
      <scheme val="minor"/>
    </font>
    <font>
      <sz val="28"/>
      <color rgb="FF000000"/>
      <name val="Arial"/>
      <family val="2"/>
    </font>
    <font>
      <b/>
      <sz val="28"/>
      <color rgb="FF000000"/>
      <name val="Arial"/>
      <family val="2"/>
    </font>
    <font>
      <sz val="28"/>
      <color theme="1"/>
      <name val="Arial"/>
      <family val="2"/>
    </font>
    <font>
      <b/>
      <sz val="28"/>
      <color theme="1"/>
      <name val="Century"/>
      <family val="1"/>
    </font>
    <font>
      <b/>
      <sz val="28"/>
      <color theme="1"/>
      <name val="High Tower Text"/>
      <family val="1"/>
    </font>
    <font>
      <b/>
      <sz val="3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6"/>
      <color theme="1"/>
      <name val="Arial"/>
      <family val="2"/>
    </font>
    <font>
      <b/>
      <sz val="36"/>
      <color theme="1"/>
      <name val="Century"/>
      <family val="1"/>
    </font>
    <font>
      <sz val="48"/>
      <color theme="1"/>
      <name val="Calibri"/>
      <family val="2"/>
      <scheme val="minor"/>
    </font>
    <font>
      <b/>
      <sz val="36"/>
      <color theme="1"/>
      <name val="Arial"/>
      <family val="2"/>
    </font>
    <font>
      <b/>
      <sz val="48"/>
      <color theme="1"/>
      <name val="Arial"/>
      <family val="2"/>
    </font>
    <font>
      <b/>
      <sz val="26"/>
      <color rgb="FF000000"/>
      <name val="Arial"/>
      <family val="2"/>
    </font>
    <font>
      <b/>
      <sz val="28"/>
      <color theme="1"/>
      <name val="Arial"/>
      <family val="2"/>
    </font>
    <font>
      <sz val="36"/>
      <color theme="1"/>
      <name val="Arial"/>
      <family val="2"/>
    </font>
    <font>
      <b/>
      <sz val="36"/>
      <color rgb="FF000000"/>
      <name val="Arial"/>
      <family val="2"/>
    </font>
    <font>
      <sz val="36"/>
      <color rgb="FF000000"/>
      <name val="Arial"/>
      <family val="2"/>
    </font>
    <font>
      <b/>
      <sz val="36"/>
      <color theme="1"/>
      <name val="High Tower Text"/>
      <family val="1"/>
    </font>
    <font>
      <sz val="8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0"/>
      <color theme="1"/>
      <name val="Calibri "/>
    </font>
    <font>
      <b/>
      <sz val="36"/>
      <color theme="1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14" fontId="4" fillId="2" borderId="1" xfId="0" applyNumberFormat="1" applyFont="1" applyFill="1" applyBorder="1" applyAlignment="1">
      <alignment horizontal="center" vertical="center"/>
    </xf>
    <xf numFmtId="164" fontId="4" fillId="2" borderId="2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/>
    <xf numFmtId="0" fontId="6" fillId="0" borderId="4" xfId="0" applyFont="1" applyFill="1" applyBorder="1" applyAlignment="1">
      <alignment horizontal="left"/>
    </xf>
    <xf numFmtId="164" fontId="6" fillId="0" borderId="3" xfId="1" applyFont="1" applyFill="1" applyBorder="1" applyAlignment="1">
      <alignment horizontal="center"/>
    </xf>
    <xf numFmtId="164" fontId="6" fillId="0" borderId="4" xfId="1" applyFont="1" applyFill="1" applyBorder="1"/>
    <xf numFmtId="1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/>
    </xf>
    <xf numFmtId="164" fontId="6" fillId="0" borderId="6" xfId="1" applyFont="1" applyFill="1" applyBorder="1" applyAlignment="1">
      <alignment horizontal="center"/>
    </xf>
    <xf numFmtId="164" fontId="6" fillId="0" borderId="7" xfId="1" applyFont="1" applyFill="1" applyBorder="1"/>
    <xf numFmtId="0" fontId="5" fillId="0" borderId="0" xfId="0" applyFont="1" applyFill="1"/>
    <xf numFmtId="164" fontId="6" fillId="0" borderId="7" xfId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14" fontId="6" fillId="0" borderId="8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164" fontId="6" fillId="0" borderId="8" xfId="1" applyFont="1" applyFill="1" applyBorder="1" applyAlignment="1">
      <alignment horizontal="center"/>
    </xf>
    <xf numFmtId="14" fontId="8" fillId="0" borderId="8" xfId="0" applyNumberFormat="1" applyFont="1" applyBorder="1" applyAlignment="1">
      <alignment horizontal="center"/>
    </xf>
    <xf numFmtId="164" fontId="6" fillId="0" borderId="8" xfId="1" applyFont="1" applyFill="1" applyBorder="1"/>
    <xf numFmtId="14" fontId="6" fillId="0" borderId="14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164" fontId="6" fillId="0" borderId="14" xfId="1" applyFon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 vertical="center"/>
    </xf>
    <xf numFmtId="14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4" fillId="0" borderId="5" xfId="0" applyFont="1" applyBorder="1"/>
    <xf numFmtId="0" fontId="8" fillId="0" borderId="5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8" fillId="0" borderId="4" xfId="0" applyNumberFormat="1" applyFont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164" fontId="6" fillId="0" borderId="20" xfId="1" applyFont="1" applyFill="1" applyBorder="1"/>
    <xf numFmtId="164" fontId="6" fillId="0" borderId="13" xfId="1" applyFont="1" applyFill="1" applyBorder="1"/>
    <xf numFmtId="14" fontId="6" fillId="0" borderId="20" xfId="0" applyNumberFormat="1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/>
    </xf>
    <xf numFmtId="14" fontId="6" fillId="0" borderId="7" xfId="0" applyNumberFormat="1" applyFont="1" applyFill="1" applyBorder="1" applyAlignment="1">
      <alignment horizontal="center"/>
    </xf>
    <xf numFmtId="14" fontId="6" fillId="0" borderId="9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14" fontId="6" fillId="0" borderId="7" xfId="0" applyNumberFormat="1" applyFont="1" applyFill="1" applyBorder="1" applyAlignment="1">
      <alignment horizontal="center" vertical="center"/>
    </xf>
    <xf numFmtId="164" fontId="6" fillId="0" borderId="4" xfId="1" applyFont="1" applyFill="1" applyBorder="1" applyAlignment="1">
      <alignment horizontal="center"/>
    </xf>
    <xf numFmtId="14" fontId="6" fillId="0" borderId="19" xfId="0" applyNumberFormat="1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14" fontId="8" fillId="0" borderId="8" xfId="0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164" fontId="6" fillId="0" borderId="13" xfId="1" applyFont="1" applyFill="1" applyBorder="1" applyAlignment="1">
      <alignment horizontal="center" vertical="center"/>
    </xf>
    <xf numFmtId="164" fontId="6" fillId="0" borderId="8" xfId="1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43" fontId="5" fillId="0" borderId="0" xfId="0" applyNumberFormat="1" applyFont="1"/>
    <xf numFmtId="0" fontId="6" fillId="0" borderId="8" xfId="0" applyFont="1" applyFill="1" applyBorder="1" applyAlignment="1"/>
    <xf numFmtId="0" fontId="6" fillId="0" borderId="5" xfId="0" applyFont="1" applyFill="1" applyBorder="1" applyAlignment="1"/>
    <xf numFmtId="0" fontId="6" fillId="0" borderId="5" xfId="0" applyFont="1" applyFill="1" applyBorder="1" applyAlignment="1">
      <alignment horizontal="left" vertical="center"/>
    </xf>
    <xf numFmtId="164" fontId="7" fillId="0" borderId="1" xfId="1" applyFont="1" applyFill="1" applyBorder="1" applyAlignment="1">
      <alignment horizontal="center"/>
    </xf>
    <xf numFmtId="164" fontId="11" fillId="0" borderId="2" xfId="0" applyNumberFormat="1" applyFont="1" applyBorder="1"/>
    <xf numFmtId="164" fontId="6" fillId="0" borderId="8" xfId="1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164" fontId="6" fillId="0" borderId="24" xfId="1" applyFont="1" applyFill="1" applyBorder="1" applyAlignment="1">
      <alignment horizontal="center"/>
    </xf>
    <xf numFmtId="164" fontId="6" fillId="0" borderId="8" xfId="1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/>
    </xf>
    <xf numFmtId="164" fontId="6" fillId="0" borderId="13" xfId="1" applyFont="1" applyFill="1" applyBorder="1" applyAlignment="1">
      <alignment horizontal="center" vertical="center"/>
    </xf>
    <xf numFmtId="164" fontId="6" fillId="0" borderId="13" xfId="1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/>
    </xf>
    <xf numFmtId="14" fontId="6" fillId="0" borderId="5" xfId="0" applyNumberFormat="1" applyFont="1" applyFill="1" applyBorder="1" applyAlignment="1">
      <alignment horizontal="center" vertical="center"/>
    </xf>
    <xf numFmtId="164" fontId="7" fillId="0" borderId="25" xfId="1" applyFont="1" applyFill="1" applyBorder="1" applyAlignment="1">
      <alignment horizontal="center"/>
    </xf>
    <xf numFmtId="164" fontId="6" fillId="0" borderId="22" xfId="1" applyFont="1" applyFill="1" applyBorder="1" applyAlignment="1">
      <alignment horizontal="center"/>
    </xf>
    <xf numFmtId="164" fontId="11" fillId="0" borderId="26" xfId="0" applyNumberFormat="1" applyFont="1" applyBorder="1"/>
    <xf numFmtId="0" fontId="8" fillId="0" borderId="8" xfId="0" applyFont="1" applyBorder="1" applyAlignment="1">
      <alignment horizontal="left"/>
    </xf>
    <xf numFmtId="0" fontId="14" fillId="0" borderId="8" xfId="0" applyFont="1" applyBorder="1"/>
    <xf numFmtId="0" fontId="8" fillId="0" borderId="8" xfId="0" applyFont="1" applyBorder="1" applyAlignment="1">
      <alignment horizontal="center"/>
    </xf>
    <xf numFmtId="0" fontId="6" fillId="0" borderId="29" xfId="0" applyFont="1" applyFill="1" applyBorder="1" applyAlignment="1">
      <alignment horizontal="left"/>
    </xf>
    <xf numFmtId="0" fontId="8" fillId="0" borderId="8" xfId="0" applyFont="1" applyBorder="1" applyAlignment="1">
      <alignment horizontal="left" wrapText="1"/>
    </xf>
    <xf numFmtId="164" fontId="6" fillId="0" borderId="8" xfId="1" applyFont="1" applyFill="1" applyBorder="1" applyAlignment="1">
      <alignment horizontal="right"/>
    </xf>
    <xf numFmtId="43" fontId="8" fillId="0" borderId="8" xfId="3" applyFont="1" applyFill="1" applyBorder="1" applyAlignment="1">
      <alignment horizontal="right" vertical="center" wrapText="1"/>
    </xf>
    <xf numFmtId="14" fontId="8" fillId="0" borderId="8" xfId="0" applyNumberFormat="1" applyFont="1" applyFill="1" applyBorder="1" applyAlignment="1">
      <alignment horizontal="center" vertical="center" wrapText="1"/>
    </xf>
    <xf numFmtId="14" fontId="8" fillId="0" borderId="22" xfId="0" applyNumberFormat="1" applyFont="1" applyFill="1" applyBorder="1" applyAlignment="1">
      <alignment horizontal="center" vertical="center" wrapText="1"/>
    </xf>
    <xf numFmtId="43" fontId="8" fillId="0" borderId="8" xfId="0" applyNumberFormat="1" applyFont="1" applyBorder="1" applyAlignment="1">
      <alignment horizontal="center"/>
    </xf>
    <xf numFmtId="164" fontId="7" fillId="0" borderId="8" xfId="1" applyFont="1" applyFill="1" applyBorder="1" applyAlignment="1">
      <alignment horizontal="center"/>
    </xf>
    <xf numFmtId="164" fontId="11" fillId="0" borderId="8" xfId="0" applyNumberFormat="1" applyFont="1" applyBorder="1"/>
    <xf numFmtId="14" fontId="6" fillId="0" borderId="7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164" fontId="6" fillId="0" borderId="13" xfId="1" applyFont="1" applyFill="1" applyBorder="1" applyAlignment="1">
      <alignment horizontal="center" vertical="center"/>
    </xf>
    <xf numFmtId="164" fontId="6" fillId="0" borderId="8" xfId="1" applyFont="1" applyFill="1" applyBorder="1" applyAlignment="1">
      <alignment horizontal="center" vertical="center"/>
    </xf>
    <xf numFmtId="164" fontId="6" fillId="0" borderId="13" xfId="1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/>
    <xf numFmtId="164" fontId="17" fillId="0" borderId="8" xfId="0" applyNumberFormat="1" applyFont="1" applyBorder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43" fontId="8" fillId="0" borderId="0" xfId="0" applyNumberFormat="1" applyFont="1"/>
    <xf numFmtId="14" fontId="19" fillId="2" borderId="1" xfId="0" applyNumberFormat="1" applyFont="1" applyFill="1" applyBorder="1" applyAlignment="1">
      <alignment horizontal="center" vertical="center"/>
    </xf>
    <xf numFmtId="164" fontId="19" fillId="2" borderId="2" xfId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64" fontId="6" fillId="0" borderId="8" xfId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164" fontId="6" fillId="0" borderId="8" xfId="1" applyFont="1" applyFill="1" applyBorder="1" applyAlignment="1">
      <alignment horizontal="right" vertical="center"/>
    </xf>
    <xf numFmtId="0" fontId="8" fillId="0" borderId="8" xfId="0" applyFont="1" applyBorder="1"/>
    <xf numFmtId="0" fontId="6" fillId="0" borderId="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1" fillId="0" borderId="5" xfId="0" applyFont="1" applyBorder="1" applyAlignment="1">
      <alignment horizontal="left"/>
    </xf>
    <xf numFmtId="14" fontId="22" fillId="2" borderId="1" xfId="0" applyNumberFormat="1" applyFont="1" applyFill="1" applyBorder="1" applyAlignment="1">
      <alignment horizontal="center" vertical="center"/>
    </xf>
    <xf numFmtId="164" fontId="22" fillId="2" borderId="2" xfId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14" fontId="23" fillId="0" borderId="11" xfId="0" applyNumberFormat="1" applyFont="1" applyFill="1" applyBorder="1" applyAlignment="1">
      <alignment horizontal="center"/>
    </xf>
    <xf numFmtId="14" fontId="23" fillId="0" borderId="20" xfId="0" applyNumberFormat="1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left"/>
    </xf>
    <xf numFmtId="0" fontId="23" fillId="0" borderId="4" xfId="0" applyFont="1" applyFill="1" applyBorder="1" applyAlignment="1">
      <alignment horizontal="left"/>
    </xf>
    <xf numFmtId="164" fontId="23" fillId="0" borderId="3" xfId="1" applyFont="1" applyFill="1" applyBorder="1" applyAlignment="1">
      <alignment horizontal="center"/>
    </xf>
    <xf numFmtId="164" fontId="23" fillId="0" borderId="4" xfId="1" applyFont="1" applyFill="1" applyBorder="1"/>
    <xf numFmtId="14" fontId="23" fillId="0" borderId="7" xfId="0" applyNumberFormat="1" applyFont="1" applyFill="1" applyBorder="1" applyAlignment="1">
      <alignment horizontal="center"/>
    </xf>
    <xf numFmtId="14" fontId="23" fillId="0" borderId="13" xfId="0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left"/>
    </xf>
    <xf numFmtId="0" fontId="23" fillId="0" borderId="7" xfId="0" applyFont="1" applyFill="1" applyBorder="1" applyAlignment="1">
      <alignment horizontal="left"/>
    </xf>
    <xf numFmtId="164" fontId="23" fillId="0" borderId="6" xfId="1" applyFont="1" applyFill="1" applyBorder="1" applyAlignment="1">
      <alignment horizontal="center"/>
    </xf>
    <xf numFmtId="164" fontId="23" fillId="0" borderId="7" xfId="1" applyFont="1" applyFill="1" applyBorder="1"/>
    <xf numFmtId="14" fontId="23" fillId="0" borderId="14" xfId="0" applyNumberFormat="1" applyFont="1" applyFill="1" applyBorder="1" applyAlignment="1">
      <alignment horizontal="center"/>
    </xf>
    <xf numFmtId="14" fontId="23" fillId="0" borderId="8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/>
    </xf>
    <xf numFmtId="14" fontId="23" fillId="0" borderId="8" xfId="0" applyNumberFormat="1" applyFont="1" applyFill="1" applyBorder="1" applyAlignment="1">
      <alignment horizontal="center"/>
    </xf>
    <xf numFmtId="14" fontId="23" fillId="0" borderId="19" xfId="0" applyNumberFormat="1" applyFont="1" applyFill="1" applyBorder="1" applyAlignment="1">
      <alignment horizontal="center" vertical="center"/>
    </xf>
    <xf numFmtId="14" fontId="23" fillId="0" borderId="7" xfId="0" applyNumberFormat="1" applyFont="1" applyFill="1" applyBorder="1" applyAlignment="1">
      <alignment horizontal="center" vertical="center"/>
    </xf>
    <xf numFmtId="14" fontId="23" fillId="0" borderId="4" xfId="0" applyNumberFormat="1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164" fontId="23" fillId="0" borderId="14" xfId="1" applyFont="1" applyFill="1" applyBorder="1" applyAlignment="1">
      <alignment horizontal="center"/>
    </xf>
    <xf numFmtId="14" fontId="23" fillId="0" borderId="9" xfId="0" applyNumberFormat="1" applyFont="1" applyFill="1" applyBorder="1" applyAlignment="1">
      <alignment horizontal="center"/>
    </xf>
    <xf numFmtId="14" fontId="23" fillId="0" borderId="14" xfId="0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left"/>
    </xf>
    <xf numFmtId="164" fontId="23" fillId="0" borderId="8" xfId="1" applyFont="1" applyFill="1" applyBorder="1" applyAlignment="1">
      <alignment horizontal="center"/>
    </xf>
    <xf numFmtId="14" fontId="21" fillId="0" borderId="8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left"/>
    </xf>
    <xf numFmtId="0" fontId="23" fillId="0" borderId="8" xfId="0" applyFont="1" applyFill="1" applyBorder="1" applyAlignment="1">
      <alignment vertical="center"/>
    </xf>
    <xf numFmtId="0" fontId="23" fillId="0" borderId="8" xfId="0" applyFont="1" applyFill="1" applyBorder="1" applyAlignment="1">
      <alignment horizontal="center"/>
    </xf>
    <xf numFmtId="14" fontId="21" fillId="0" borderId="8" xfId="0" applyNumberFormat="1" applyFont="1" applyFill="1" applyBorder="1" applyAlignment="1">
      <alignment horizontal="center" vertical="center" wrapText="1"/>
    </xf>
    <xf numFmtId="0" fontId="21" fillId="0" borderId="8" xfId="0" applyFont="1" applyBorder="1"/>
    <xf numFmtId="0" fontId="21" fillId="0" borderId="8" xfId="0" applyFont="1" applyBorder="1" applyAlignment="1">
      <alignment horizontal="center"/>
    </xf>
    <xf numFmtId="43" fontId="21" fillId="0" borderId="8" xfId="3" applyFont="1" applyFill="1" applyBorder="1" applyAlignment="1">
      <alignment horizontal="right" vertical="center" wrapText="1"/>
    </xf>
    <xf numFmtId="14" fontId="21" fillId="0" borderId="8" xfId="0" applyNumberFormat="1" applyFont="1" applyBorder="1" applyAlignment="1">
      <alignment horizontal="center"/>
    </xf>
    <xf numFmtId="164" fontId="23" fillId="0" borderId="8" xfId="1" applyFont="1" applyFill="1" applyBorder="1"/>
    <xf numFmtId="14" fontId="21" fillId="0" borderId="5" xfId="0" applyNumberFormat="1" applyFont="1" applyBorder="1" applyAlignment="1">
      <alignment horizontal="center" vertical="center"/>
    </xf>
    <xf numFmtId="14" fontId="23" fillId="0" borderId="5" xfId="0" applyNumberFormat="1" applyFont="1" applyFill="1" applyBorder="1" applyAlignment="1">
      <alignment horizontal="center" vertical="center"/>
    </xf>
    <xf numFmtId="164" fontId="23" fillId="0" borderId="13" xfId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left" vertical="center"/>
    </xf>
    <xf numFmtId="0" fontId="23" fillId="0" borderId="23" xfId="0" applyFont="1" applyFill="1" applyBorder="1" applyAlignment="1">
      <alignment horizontal="left" vertical="center"/>
    </xf>
    <xf numFmtId="0" fontId="23" fillId="0" borderId="29" xfId="0" applyFont="1" applyFill="1" applyBorder="1" applyAlignment="1">
      <alignment horizontal="left"/>
    </xf>
    <xf numFmtId="0" fontId="23" fillId="0" borderId="8" xfId="0" applyFont="1" applyBorder="1" applyAlignment="1">
      <alignment vertical="center" wrapText="1"/>
    </xf>
    <xf numFmtId="164" fontId="23" fillId="0" borderId="13" xfId="1" applyFont="1" applyFill="1" applyBorder="1" applyAlignment="1">
      <alignment horizontal="center"/>
    </xf>
    <xf numFmtId="164" fontId="22" fillId="0" borderId="8" xfId="1" applyFont="1" applyFill="1" applyBorder="1" applyAlignment="1">
      <alignment horizontal="center"/>
    </xf>
    <xf numFmtId="164" fontId="8" fillId="0" borderId="0" xfId="0" applyNumberFormat="1" applyFont="1"/>
    <xf numFmtId="14" fontId="21" fillId="0" borderId="7" xfId="0" applyNumberFormat="1" applyFont="1" applyFill="1" applyBorder="1" applyAlignment="1">
      <alignment horizontal="center" vertical="center" wrapText="1"/>
    </xf>
    <xf numFmtId="14" fontId="21" fillId="0" borderId="7" xfId="0" applyNumberFormat="1" applyFont="1" applyBorder="1" applyAlignment="1">
      <alignment horizontal="center"/>
    </xf>
    <xf numFmtId="14" fontId="23" fillId="0" borderId="7" xfId="0" applyNumberFormat="1" applyFont="1" applyFill="1" applyBorder="1" applyAlignment="1">
      <alignment horizontal="left" vertical="top" wrapText="1"/>
    </xf>
    <xf numFmtId="14" fontId="21" fillId="0" borderId="31" xfId="0" applyNumberFormat="1" applyFont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/>
    </xf>
    <xf numFmtId="14" fontId="21" fillId="0" borderId="7" xfId="0" applyNumberFormat="1" applyFont="1" applyBorder="1" applyAlignment="1">
      <alignment horizontal="center" vertical="center"/>
    </xf>
    <xf numFmtId="14" fontId="21" fillId="0" borderId="31" xfId="0" applyNumberFormat="1" applyFont="1" applyBorder="1" applyAlignment="1">
      <alignment horizontal="center" vertical="center"/>
    </xf>
    <xf numFmtId="0" fontId="23" fillId="0" borderId="11" xfId="0" applyFont="1" applyFill="1" applyBorder="1" applyAlignment="1">
      <alignment horizontal="left"/>
    </xf>
    <xf numFmtId="0" fontId="23" fillId="0" borderId="9" xfId="0" applyFont="1" applyFill="1" applyBorder="1" applyAlignment="1">
      <alignment horizontal="left"/>
    </xf>
    <xf numFmtId="0" fontId="21" fillId="0" borderId="7" xfId="0" applyFont="1" applyBorder="1" applyAlignment="1">
      <alignment horizontal="left"/>
    </xf>
    <xf numFmtId="0" fontId="21" fillId="0" borderId="31" xfId="0" applyFont="1" applyBorder="1" applyAlignment="1">
      <alignment horizontal="left"/>
    </xf>
    <xf numFmtId="0" fontId="21" fillId="0" borderId="7" xfId="0" applyFont="1" applyBorder="1"/>
    <xf numFmtId="0" fontId="23" fillId="0" borderId="31" xfId="0" applyFont="1" applyFill="1" applyBorder="1" applyAlignment="1">
      <alignment vertical="center"/>
    </xf>
    <xf numFmtId="0" fontId="21" fillId="0" borderId="4" xfId="0" applyFont="1" applyBorder="1" applyAlignment="1">
      <alignment horizontal="left"/>
    </xf>
    <xf numFmtId="164" fontId="23" fillId="0" borderId="11" xfId="1" applyFont="1" applyFill="1" applyBorder="1" applyAlignment="1">
      <alignment horizontal="center"/>
    </xf>
    <xf numFmtId="164" fontId="23" fillId="0" borderId="7" xfId="1" applyFont="1" applyFill="1" applyBorder="1" applyAlignment="1">
      <alignment horizontal="center"/>
    </xf>
    <xf numFmtId="164" fontId="23" fillId="0" borderId="9" xfId="1" applyFont="1" applyFill="1" applyBorder="1" applyAlignment="1">
      <alignment horizontal="center"/>
    </xf>
    <xf numFmtId="0" fontId="21" fillId="0" borderId="7" xfId="0" applyFont="1" applyBorder="1" applyAlignment="1">
      <alignment horizontal="center"/>
    </xf>
    <xf numFmtId="164" fontId="23" fillId="0" borderId="4" xfId="1" applyFont="1" applyFill="1" applyBorder="1" applyAlignment="1">
      <alignment horizontal="center"/>
    </xf>
    <xf numFmtId="0" fontId="21" fillId="0" borderId="31" xfId="0" applyFont="1" applyBorder="1" applyAlignment="1">
      <alignment horizontal="center"/>
    </xf>
    <xf numFmtId="164" fontId="23" fillId="0" borderId="11" xfId="1" applyFont="1" applyFill="1" applyBorder="1"/>
    <xf numFmtId="43" fontId="21" fillId="0" borderId="7" xfId="3" applyFont="1" applyFill="1" applyBorder="1" applyAlignment="1">
      <alignment horizontal="right" vertical="center" wrapText="1"/>
    </xf>
    <xf numFmtId="164" fontId="23" fillId="0" borderId="31" xfId="1" applyFont="1" applyFill="1" applyBorder="1" applyAlignment="1">
      <alignment horizontal="center" vertical="center"/>
    </xf>
    <xf numFmtId="164" fontId="22" fillId="0" borderId="33" xfId="1" applyFont="1" applyFill="1" applyBorder="1" applyAlignment="1">
      <alignment horizontal="center"/>
    </xf>
    <xf numFmtId="164" fontId="17" fillId="0" borderId="34" xfId="0" applyNumberFormat="1" applyFont="1" applyBorder="1"/>
    <xf numFmtId="164" fontId="23" fillId="0" borderId="7" xfId="1" applyFont="1" applyFill="1" applyBorder="1" applyAlignment="1">
      <alignment vertical="center"/>
    </xf>
    <xf numFmtId="164" fontId="23" fillId="0" borderId="19" xfId="1" applyFont="1" applyFill="1" applyBorder="1" applyAlignment="1">
      <alignment horizontal="center"/>
    </xf>
    <xf numFmtId="14" fontId="23" fillId="0" borderId="8" xfId="0" applyNumberFormat="1" applyFont="1" applyFill="1" applyBorder="1" applyAlignment="1">
      <alignment vertical="center" wrapText="1"/>
    </xf>
    <xf numFmtId="14" fontId="23" fillId="0" borderId="8" xfId="0" applyNumberFormat="1" applyFont="1" applyFill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21" fillId="0" borderId="8" xfId="0" applyFont="1" applyBorder="1" applyAlignment="1">
      <alignment horizontal="left" vertical="center"/>
    </xf>
    <xf numFmtId="0" fontId="5" fillId="0" borderId="0" xfId="0" applyFont="1" applyAlignment="1"/>
    <xf numFmtId="0" fontId="8" fillId="0" borderId="0" xfId="0" applyFont="1" applyAlignment="1">
      <alignment horizontal="center"/>
    </xf>
    <xf numFmtId="164" fontId="22" fillId="0" borderId="16" xfId="1" applyFont="1" applyFill="1" applyBorder="1" applyAlignment="1">
      <alignment horizontal="left"/>
    </xf>
    <xf numFmtId="164" fontId="22" fillId="0" borderId="32" xfId="1" applyFont="1" applyFill="1" applyBorder="1" applyAlignment="1">
      <alignment horizontal="left"/>
    </xf>
    <xf numFmtId="0" fontId="17" fillId="0" borderId="0" xfId="0" applyFont="1" applyAlignment="1">
      <alignment vertical="center"/>
    </xf>
    <xf numFmtId="0" fontId="23" fillId="0" borderId="22" xfId="0" applyFont="1" applyFill="1" applyBorder="1" applyAlignment="1"/>
    <xf numFmtId="14" fontId="23" fillId="0" borderId="22" xfId="0" applyNumberFormat="1" applyFont="1" applyFill="1" applyBorder="1" applyAlignment="1"/>
    <xf numFmtId="0" fontId="23" fillId="0" borderId="5" xfId="0" applyFont="1" applyFill="1" applyBorder="1" applyAlignment="1">
      <alignment vertical="center"/>
    </xf>
    <xf numFmtId="0" fontId="21" fillId="0" borderId="5" xfId="0" applyFont="1" applyBorder="1" applyAlignment="1">
      <alignment vertical="center"/>
    </xf>
    <xf numFmtId="14" fontId="23" fillId="0" borderId="8" xfId="0" applyNumberFormat="1" applyFont="1" applyFill="1" applyBorder="1" applyAlignment="1"/>
    <xf numFmtId="0" fontId="23" fillId="0" borderId="8" xfId="0" applyFont="1" applyFill="1" applyBorder="1" applyAlignment="1"/>
    <xf numFmtId="0" fontId="21" fillId="0" borderId="8" xfId="0" applyFont="1" applyBorder="1" applyAlignment="1"/>
    <xf numFmtId="14" fontId="23" fillId="0" borderId="8" xfId="0" applyNumberFormat="1" applyFont="1" applyFill="1" applyBorder="1" applyAlignment="1">
      <alignment wrapText="1"/>
    </xf>
    <xf numFmtId="164" fontId="23" fillId="0" borderId="8" xfId="1" applyFont="1" applyFill="1" applyBorder="1" applyAlignment="1">
      <alignment vertical="center"/>
    </xf>
    <xf numFmtId="164" fontId="23" fillId="0" borderId="30" xfId="1" applyFont="1" applyFill="1" applyBorder="1" applyAlignment="1">
      <alignment horizontal="center"/>
    </xf>
    <xf numFmtId="164" fontId="23" fillId="0" borderId="12" xfId="1" applyFont="1" applyFill="1" applyBorder="1" applyAlignment="1">
      <alignment horizontal="center"/>
    </xf>
    <xf numFmtId="164" fontId="23" fillId="0" borderId="29" xfId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64" fontId="23" fillId="0" borderId="22" xfId="1" applyFont="1" applyFill="1" applyBorder="1" applyAlignment="1">
      <alignment horizontal="center" vertical="center"/>
    </xf>
    <xf numFmtId="14" fontId="23" fillId="0" borderId="2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22" fillId="0" borderId="8" xfId="1" applyFont="1" applyFill="1" applyBorder="1" applyAlignment="1">
      <alignment horizontal="left"/>
    </xf>
    <xf numFmtId="164" fontId="23" fillId="0" borderId="8" xfId="1" applyFont="1" applyFill="1" applyBorder="1" applyAlignment="1">
      <alignment horizontal="center" vertical="center"/>
    </xf>
    <xf numFmtId="14" fontId="23" fillId="0" borderId="8" xfId="0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left" vertical="center"/>
    </xf>
    <xf numFmtId="0" fontId="23" fillId="0" borderId="8" xfId="0" applyFont="1" applyFill="1" applyBorder="1" applyAlignment="1">
      <alignment vertical="center"/>
    </xf>
    <xf numFmtId="0" fontId="23" fillId="0" borderId="22" xfId="0" applyFont="1" applyFill="1" applyBorder="1" applyAlignment="1">
      <alignment horizontal="left" vertical="center"/>
    </xf>
    <xf numFmtId="164" fontId="23" fillId="0" borderId="7" xfId="1" applyFont="1" applyFill="1" applyBorder="1" applyAlignment="1">
      <alignment horizontal="center" vertical="center"/>
    </xf>
    <xf numFmtId="14" fontId="23" fillId="0" borderId="7" xfId="0" applyNumberFormat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14" fontId="23" fillId="0" borderId="9" xfId="0" applyNumberFormat="1" applyFont="1" applyFill="1" applyBorder="1" applyAlignment="1">
      <alignment horizontal="center" vertical="center"/>
    </xf>
    <xf numFmtId="14" fontId="23" fillId="0" borderId="4" xfId="0" applyNumberFormat="1" applyFont="1" applyFill="1" applyBorder="1" applyAlignment="1">
      <alignment horizontal="center" vertical="center"/>
    </xf>
    <xf numFmtId="164" fontId="22" fillId="0" borderId="16" xfId="1" applyFont="1" applyFill="1" applyBorder="1" applyAlignment="1">
      <alignment horizontal="left"/>
    </xf>
    <xf numFmtId="164" fontId="22" fillId="0" borderId="32" xfId="1" applyFont="1" applyFill="1" applyBorder="1" applyAlignment="1">
      <alignment horizontal="left"/>
    </xf>
    <xf numFmtId="0" fontId="21" fillId="0" borderId="5" xfId="0" applyFont="1" applyBorder="1" applyAlignment="1">
      <alignment horizontal="left"/>
    </xf>
    <xf numFmtId="14" fontId="23" fillId="0" borderId="22" xfId="0" applyNumberFormat="1" applyFont="1" applyFill="1" applyBorder="1" applyAlignment="1">
      <alignment horizontal="right"/>
    </xf>
    <xf numFmtId="164" fontId="23" fillId="0" borderId="8" xfId="1" applyFont="1" applyFill="1" applyBorder="1" applyAlignment="1">
      <alignment horizontal="center"/>
    </xf>
    <xf numFmtId="164" fontId="22" fillId="0" borderId="27" xfId="1" applyFont="1" applyFill="1" applyBorder="1" applyAlignment="1">
      <alignment horizontal="left"/>
    </xf>
    <xf numFmtId="164" fontId="23" fillId="0" borderId="18" xfId="1" applyFont="1" applyFill="1" applyBorder="1" applyAlignment="1">
      <alignment horizontal="center"/>
    </xf>
    <xf numFmtId="164" fontId="23" fillId="0" borderId="2" xfId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164" fontId="0" fillId="0" borderId="0" xfId="1" applyFont="1" applyAlignment="1">
      <alignment horizontal="center"/>
    </xf>
    <xf numFmtId="164" fontId="2" fillId="0" borderId="0" xfId="1" applyFont="1" applyAlignment="1">
      <alignment horizontal="center"/>
    </xf>
    <xf numFmtId="164" fontId="8" fillId="0" borderId="0" xfId="1" applyFont="1" applyAlignment="1">
      <alignment horizontal="center"/>
    </xf>
    <xf numFmtId="164" fontId="0" fillId="0" borderId="0" xfId="1" applyFont="1"/>
    <xf numFmtId="164" fontId="2" fillId="0" borderId="0" xfId="1" applyFont="1"/>
    <xf numFmtId="164" fontId="5" fillId="0" borderId="0" xfId="1" applyFont="1"/>
    <xf numFmtId="0" fontId="26" fillId="0" borderId="0" xfId="0" applyFont="1"/>
    <xf numFmtId="0" fontId="26" fillId="0" borderId="8" xfId="0" applyFont="1" applyBorder="1"/>
    <xf numFmtId="0" fontId="26" fillId="0" borderId="8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164" fontId="20" fillId="0" borderId="8" xfId="1" applyFont="1" applyBorder="1" applyAlignment="1">
      <alignment horizontal="center"/>
    </xf>
    <xf numFmtId="0" fontId="20" fillId="0" borderId="8" xfId="0" applyFont="1" applyBorder="1" applyAlignment="1">
      <alignment horizontal="center" vertical="center"/>
    </xf>
    <xf numFmtId="164" fontId="26" fillId="0" borderId="8" xfId="1" applyFont="1" applyBorder="1"/>
    <xf numFmtId="0" fontId="22" fillId="2" borderId="8" xfId="0" applyFont="1" applyFill="1" applyBorder="1" applyAlignment="1">
      <alignment horizontal="center" vertical="center"/>
    </xf>
    <xf numFmtId="14" fontId="22" fillId="2" borderId="8" xfId="0" applyNumberFormat="1" applyFont="1" applyFill="1" applyBorder="1" applyAlignment="1">
      <alignment horizontal="center" vertical="center"/>
    </xf>
    <xf numFmtId="164" fontId="22" fillId="2" borderId="8" xfId="1" applyFont="1" applyFill="1" applyBorder="1" applyAlignment="1">
      <alignment horizontal="center" vertical="center"/>
    </xf>
    <xf numFmtId="164" fontId="22" fillId="2" borderId="8" xfId="1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/>
    </xf>
    <xf numFmtId="14" fontId="23" fillId="0" borderId="8" xfId="0" applyNumberFormat="1" applyFont="1" applyFill="1" applyBorder="1" applyAlignment="1">
      <alignment horizontal="center" vertical="top" wrapText="1"/>
    </xf>
    <xf numFmtId="164" fontId="23" fillId="0" borderId="8" xfId="1" applyFont="1" applyFill="1" applyBorder="1" applyAlignment="1">
      <alignment horizontal="left" vertical="top" wrapText="1"/>
    </xf>
    <xf numFmtId="14" fontId="23" fillId="0" borderId="8" xfId="0" applyNumberFormat="1" applyFont="1" applyFill="1" applyBorder="1" applyAlignment="1">
      <alignment horizontal="center" vertical="center" wrapText="1"/>
    </xf>
    <xf numFmtId="164" fontId="23" fillId="0" borderId="8" xfId="1" applyFont="1" applyFill="1" applyBorder="1" applyAlignment="1">
      <alignment horizontal="left" vertical="center" wrapText="1"/>
    </xf>
    <xf numFmtId="164" fontId="23" fillId="0" borderId="8" xfId="1" applyFont="1" applyFill="1" applyBorder="1" applyAlignment="1">
      <alignment horizontal="left" vertical="center"/>
    </xf>
    <xf numFmtId="164" fontId="21" fillId="0" borderId="8" xfId="1" applyFont="1" applyBorder="1" applyAlignment="1">
      <alignment horizontal="center"/>
    </xf>
    <xf numFmtId="164" fontId="21" fillId="0" borderId="8" xfId="1" applyFont="1" applyBorder="1" applyAlignment="1">
      <alignment horizontal="center" vertical="center"/>
    </xf>
    <xf numFmtId="0" fontId="21" fillId="0" borderId="8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/>
    <xf numFmtId="14" fontId="21" fillId="0" borderId="8" xfId="0" applyNumberFormat="1" applyFont="1" applyBorder="1" applyAlignment="1">
      <alignment vertical="center"/>
    </xf>
    <xf numFmtId="0" fontId="21" fillId="0" borderId="8" xfId="0" applyFont="1" applyBorder="1" applyAlignment="1">
      <alignment vertical="center" wrapText="1"/>
    </xf>
    <xf numFmtId="14" fontId="23" fillId="0" borderId="8" xfId="0" applyNumberFormat="1" applyFont="1" applyFill="1" applyBorder="1" applyAlignment="1">
      <alignment horizontal="right"/>
    </xf>
    <xf numFmtId="4" fontId="21" fillId="0" borderId="8" xfId="0" applyNumberFormat="1" applyFont="1" applyBorder="1" applyAlignment="1"/>
    <xf numFmtId="164" fontId="23" fillId="0" borderId="8" xfId="1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14" fontId="22" fillId="2" borderId="8" xfId="1" applyNumberFormat="1" applyFont="1" applyFill="1" applyBorder="1" applyAlignment="1">
      <alignment horizontal="center" vertical="center"/>
    </xf>
    <xf numFmtId="0" fontId="5" fillId="0" borderId="8" xfId="0" applyFont="1" applyBorder="1"/>
    <xf numFmtId="0" fontId="23" fillId="0" borderId="8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164" fontId="22" fillId="0" borderId="8" xfId="1" applyFont="1" applyFill="1" applyBorder="1" applyAlignment="1">
      <alignment horizontal="center" vertical="center"/>
    </xf>
    <xf numFmtId="164" fontId="22" fillId="0" borderId="8" xfId="1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14" fontId="21" fillId="0" borderId="8" xfId="0" applyNumberFormat="1" applyFont="1" applyFill="1" applyBorder="1" applyAlignment="1">
      <alignment horizontal="center"/>
    </xf>
    <xf numFmtId="0" fontId="21" fillId="0" borderId="8" xfId="0" applyFont="1" applyFill="1" applyBorder="1" applyAlignment="1">
      <alignment horizontal="left"/>
    </xf>
    <xf numFmtId="0" fontId="21" fillId="0" borderId="8" xfId="0" applyFont="1" applyFill="1" applyBorder="1"/>
    <xf numFmtId="164" fontId="23" fillId="0" borderId="8" xfId="0" applyNumberFormat="1" applyFont="1" applyFill="1" applyBorder="1" applyAlignment="1">
      <alignment horizontal="center" vertical="center"/>
    </xf>
    <xf numFmtId="164" fontId="21" fillId="0" borderId="8" xfId="0" applyNumberFormat="1" applyFont="1" applyBorder="1" applyAlignment="1">
      <alignment horizontal="center" vertical="center"/>
    </xf>
    <xf numFmtId="0" fontId="23" fillId="0" borderId="8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center"/>
    </xf>
    <xf numFmtId="164" fontId="6" fillId="0" borderId="22" xfId="1" applyFont="1" applyFill="1" applyBorder="1" applyAlignment="1">
      <alignment horizontal="center" vertical="center"/>
    </xf>
    <xf numFmtId="164" fontId="6" fillId="0" borderId="23" xfId="1" applyFont="1" applyFill="1" applyBorder="1" applyAlignment="1">
      <alignment horizontal="center" vertical="center"/>
    </xf>
    <xf numFmtId="164" fontId="6" fillId="0" borderId="5" xfId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164" fontId="7" fillId="0" borderId="1" xfId="1" applyFont="1" applyFill="1" applyBorder="1" applyAlignment="1">
      <alignment horizontal="left"/>
    </xf>
    <xf numFmtId="164" fontId="7" fillId="0" borderId="16" xfId="1" applyFont="1" applyFill="1" applyBorder="1" applyAlignment="1">
      <alignment horizontal="left"/>
    </xf>
    <xf numFmtId="164" fontId="7" fillId="0" borderId="15" xfId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/>
    </xf>
    <xf numFmtId="164" fontId="6" fillId="0" borderId="9" xfId="1" applyFont="1" applyFill="1" applyBorder="1" applyAlignment="1">
      <alignment horizontal="center" vertical="center" wrapText="1"/>
    </xf>
    <xf numFmtId="164" fontId="6" fillId="0" borderId="4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6" fillId="0" borderId="13" xfId="1" applyFont="1" applyFill="1" applyBorder="1" applyAlignment="1">
      <alignment horizontal="center" vertical="center"/>
    </xf>
    <xf numFmtId="164" fontId="6" fillId="0" borderId="9" xfId="1" applyFont="1" applyFill="1" applyBorder="1" applyAlignment="1">
      <alignment horizontal="center" vertical="center"/>
    </xf>
    <xf numFmtId="164" fontId="6" fillId="0" borderId="10" xfId="1" applyFont="1" applyFill="1" applyBorder="1" applyAlignment="1">
      <alignment horizontal="center" vertical="center"/>
    </xf>
    <xf numFmtId="164" fontId="6" fillId="0" borderId="4" xfId="1" applyFont="1" applyFill="1" applyBorder="1" applyAlignment="1">
      <alignment horizontal="center" vertical="center"/>
    </xf>
    <xf numFmtId="164" fontId="6" fillId="0" borderId="8" xfId="1" applyFont="1" applyFill="1" applyBorder="1" applyAlignment="1">
      <alignment horizontal="center" vertical="center"/>
    </xf>
    <xf numFmtId="164" fontId="6" fillId="0" borderId="21" xfId="1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64" fontId="7" fillId="0" borderId="25" xfId="1" applyFont="1" applyFill="1" applyBorder="1" applyAlignment="1">
      <alignment horizontal="left"/>
    </xf>
    <xf numFmtId="164" fontId="7" fillId="0" borderId="27" xfId="1" applyFont="1" applyFill="1" applyBorder="1" applyAlignment="1">
      <alignment horizontal="left"/>
    </xf>
    <xf numFmtId="164" fontId="7" fillId="0" borderId="28" xfId="1" applyFont="1" applyFill="1" applyBorder="1" applyAlignment="1">
      <alignment horizontal="left"/>
    </xf>
    <xf numFmtId="164" fontId="7" fillId="0" borderId="8" xfId="1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8" xfId="0" applyNumberFormat="1" applyFont="1" applyBorder="1" applyAlignment="1">
      <alignment horizontal="center" vertical="center"/>
    </xf>
    <xf numFmtId="14" fontId="6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164" fontId="22" fillId="0" borderId="8" xfId="1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4" fontId="23" fillId="0" borderId="9" xfId="1" applyFont="1" applyFill="1" applyBorder="1" applyAlignment="1">
      <alignment horizontal="center" vertical="center"/>
    </xf>
    <xf numFmtId="164" fontId="23" fillId="0" borderId="10" xfId="1" applyFont="1" applyFill="1" applyBorder="1" applyAlignment="1">
      <alignment horizontal="center" vertical="center"/>
    </xf>
    <xf numFmtId="164" fontId="23" fillId="0" borderId="4" xfId="1" applyFont="1" applyFill="1" applyBorder="1" applyAlignment="1">
      <alignment horizontal="center" vertical="center"/>
    </xf>
    <xf numFmtId="164" fontId="23" fillId="0" borderId="8" xfId="1" applyFont="1" applyFill="1" applyBorder="1" applyAlignment="1">
      <alignment horizontal="center" vertical="center"/>
    </xf>
    <xf numFmtId="164" fontId="23" fillId="0" borderId="21" xfId="1" applyFont="1" applyFill="1" applyBorder="1" applyAlignment="1">
      <alignment horizontal="center" vertical="center"/>
    </xf>
    <xf numFmtId="14" fontId="21" fillId="0" borderId="22" xfId="0" applyNumberFormat="1" applyFont="1" applyBorder="1" applyAlignment="1">
      <alignment horizontal="center" vertical="center"/>
    </xf>
    <xf numFmtId="14" fontId="21" fillId="0" borderId="23" xfId="0" applyNumberFormat="1" applyFont="1" applyBorder="1" applyAlignment="1">
      <alignment horizontal="center" vertical="center"/>
    </xf>
    <xf numFmtId="14" fontId="21" fillId="0" borderId="5" xfId="0" applyNumberFormat="1" applyFont="1" applyBorder="1" applyAlignment="1">
      <alignment horizontal="center" vertical="center"/>
    </xf>
    <xf numFmtId="14" fontId="23" fillId="0" borderId="8" xfId="0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left" vertical="center"/>
    </xf>
    <xf numFmtId="0" fontId="23" fillId="0" borderId="8" xfId="0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164" fontId="23" fillId="0" borderId="9" xfId="1" applyFont="1" applyFill="1" applyBorder="1" applyAlignment="1">
      <alignment horizontal="center" vertical="center" wrapText="1"/>
    </xf>
    <xf numFmtId="164" fontId="23" fillId="0" borderId="4" xfId="1" applyFont="1" applyFill="1" applyBorder="1" applyAlignment="1">
      <alignment horizontal="center" vertical="center" wrapText="1"/>
    </xf>
    <xf numFmtId="164" fontId="23" fillId="0" borderId="22" xfId="1" applyFont="1" applyFill="1" applyBorder="1" applyAlignment="1">
      <alignment horizontal="center" vertical="center"/>
    </xf>
    <xf numFmtId="164" fontId="23" fillId="0" borderId="5" xfId="1" applyFont="1" applyFill="1" applyBorder="1" applyAlignment="1">
      <alignment horizontal="center" vertical="center"/>
    </xf>
    <xf numFmtId="0" fontId="21" fillId="0" borderId="22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14" fontId="23" fillId="0" borderId="22" xfId="0" applyNumberFormat="1" applyFont="1" applyFill="1" applyBorder="1" applyAlignment="1">
      <alignment horizontal="center" vertical="center"/>
    </xf>
    <xf numFmtId="14" fontId="23" fillId="0" borderId="5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1" fillId="0" borderId="8" xfId="0" applyFont="1" applyBorder="1" applyAlignment="1">
      <alignment horizontal="left" vertical="center"/>
    </xf>
    <xf numFmtId="164" fontId="21" fillId="0" borderId="8" xfId="1" applyFont="1" applyBorder="1" applyAlignment="1">
      <alignment horizontal="center" vertical="center"/>
    </xf>
    <xf numFmtId="164" fontId="21" fillId="0" borderId="22" xfId="1" applyFont="1" applyBorder="1" applyAlignment="1">
      <alignment horizontal="center" vertical="center"/>
    </xf>
    <xf numFmtId="164" fontId="21" fillId="0" borderId="5" xfId="1" applyFont="1" applyBorder="1" applyAlignment="1">
      <alignment horizontal="center" vertical="center"/>
    </xf>
    <xf numFmtId="164" fontId="21" fillId="0" borderId="23" xfId="1" applyFont="1" applyBorder="1" applyAlignment="1">
      <alignment horizontal="center" vertical="center"/>
    </xf>
    <xf numFmtId="0" fontId="21" fillId="0" borderId="8" xfId="0" applyFont="1" applyBorder="1" applyAlignment="1">
      <alignment horizontal="left" vertical="center" wrapText="1"/>
    </xf>
    <xf numFmtId="14" fontId="21" fillId="0" borderId="8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left" vertical="center"/>
    </xf>
    <xf numFmtId="0" fontId="17" fillId="0" borderId="0" xfId="0" applyFont="1" applyBorder="1" applyAlignment="1">
      <alignment horizontal="center"/>
    </xf>
    <xf numFmtId="0" fontId="21" fillId="0" borderId="22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164" fontId="23" fillId="0" borderId="7" xfId="1" applyFont="1" applyFill="1" applyBorder="1" applyAlignment="1">
      <alignment horizontal="center" vertical="center"/>
    </xf>
    <xf numFmtId="164" fontId="23" fillId="0" borderId="7" xfId="1" applyFont="1" applyFill="1" applyBorder="1" applyAlignment="1">
      <alignment horizontal="center" vertical="center" wrapText="1"/>
    </xf>
    <xf numFmtId="14" fontId="21" fillId="0" borderId="9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14" fontId="21" fillId="0" borderId="4" xfId="0" applyNumberFormat="1" applyFont="1" applyBorder="1" applyAlignment="1">
      <alignment horizontal="center" vertical="center"/>
    </xf>
    <xf numFmtId="14" fontId="23" fillId="0" borderId="9" xfId="0" applyNumberFormat="1" applyFont="1" applyFill="1" applyBorder="1" applyAlignment="1">
      <alignment horizontal="center" vertical="center"/>
    </xf>
    <xf numFmtId="14" fontId="23" fillId="0" borderId="10" xfId="0" applyNumberFormat="1" applyFont="1" applyFill="1" applyBorder="1" applyAlignment="1">
      <alignment horizontal="center" vertical="center"/>
    </xf>
    <xf numFmtId="14" fontId="23" fillId="0" borderId="4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vertical="center"/>
    </xf>
    <xf numFmtId="4" fontId="21" fillId="0" borderId="18" xfId="0" applyNumberFormat="1" applyFont="1" applyBorder="1" applyAlignment="1">
      <alignment horizontal="right"/>
    </xf>
    <xf numFmtId="4" fontId="21" fillId="0" borderId="30" xfId="0" applyNumberFormat="1" applyFont="1" applyBorder="1" applyAlignment="1">
      <alignment horizontal="right"/>
    </xf>
    <xf numFmtId="14" fontId="23" fillId="0" borderId="22" xfId="0" applyNumberFormat="1" applyFont="1" applyFill="1" applyBorder="1" applyAlignment="1">
      <alignment horizontal="center"/>
    </xf>
    <xf numFmtId="14" fontId="23" fillId="0" borderId="5" xfId="0" applyNumberFormat="1" applyFont="1" applyFill="1" applyBorder="1" applyAlignment="1">
      <alignment horizontal="center"/>
    </xf>
    <xf numFmtId="0" fontId="23" fillId="0" borderId="22" xfId="0" applyFont="1" applyFill="1" applyBorder="1" applyAlignment="1">
      <alignment horizontal="left"/>
    </xf>
    <xf numFmtId="0" fontId="23" fillId="0" borderId="5" xfId="0" applyFont="1" applyFill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164" fontId="23" fillId="0" borderId="8" xfId="1" applyFont="1" applyFill="1" applyBorder="1" applyAlignment="1">
      <alignment horizontal="center"/>
    </xf>
    <xf numFmtId="14" fontId="23" fillId="0" borderId="23" xfId="0" applyNumberFormat="1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left" vertical="center"/>
    </xf>
    <xf numFmtId="0" fontId="23" fillId="0" borderId="23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  <xf numFmtId="164" fontId="23" fillId="0" borderId="18" xfId="1" applyFont="1" applyFill="1" applyBorder="1" applyAlignment="1">
      <alignment horizontal="center" vertical="center"/>
    </xf>
    <xf numFmtId="164" fontId="23" fillId="0" borderId="30" xfId="1" applyFont="1" applyFill="1" applyBorder="1" applyAlignment="1">
      <alignment horizontal="center" vertical="center"/>
    </xf>
    <xf numFmtId="164" fontId="23" fillId="0" borderId="23" xfId="1" applyFont="1" applyFill="1" applyBorder="1" applyAlignment="1">
      <alignment horizontal="center" vertical="center"/>
    </xf>
    <xf numFmtId="164" fontId="23" fillId="0" borderId="22" xfId="1" applyFont="1" applyFill="1" applyBorder="1" applyAlignment="1">
      <alignment horizontal="center"/>
    </xf>
    <xf numFmtId="164" fontId="23" fillId="0" borderId="5" xfId="1" applyFont="1" applyFill="1" applyBorder="1" applyAlignment="1">
      <alignment horizontal="center"/>
    </xf>
    <xf numFmtId="164" fontId="22" fillId="0" borderId="25" xfId="1" applyFont="1" applyFill="1" applyBorder="1" applyAlignment="1">
      <alignment horizontal="left"/>
    </xf>
    <xf numFmtId="164" fontId="22" fillId="0" borderId="27" xfId="1" applyFont="1" applyFill="1" applyBorder="1" applyAlignment="1">
      <alignment horizontal="left"/>
    </xf>
    <xf numFmtId="164" fontId="22" fillId="0" borderId="16" xfId="1" applyFont="1" applyFill="1" applyBorder="1" applyAlignment="1">
      <alignment horizontal="left"/>
    </xf>
    <xf numFmtId="164" fontId="22" fillId="0" borderId="15" xfId="1" applyFont="1" applyFill="1" applyBorder="1" applyAlignment="1">
      <alignment horizontal="left"/>
    </xf>
    <xf numFmtId="0" fontId="21" fillId="0" borderId="23" xfId="0" applyFont="1" applyBorder="1" applyAlignment="1">
      <alignment horizontal="left"/>
    </xf>
    <xf numFmtId="164" fontId="22" fillId="0" borderId="8" xfId="1" applyFont="1" applyFill="1" applyBorder="1" applyAlignment="1">
      <alignment horizontal="left" vertical="center"/>
    </xf>
    <xf numFmtId="14" fontId="23" fillId="0" borderId="7" xfId="0" applyNumberFormat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/>
    </xf>
    <xf numFmtId="14" fontId="23" fillId="0" borderId="9" xfId="0" applyNumberFormat="1" applyFont="1" applyFill="1" applyBorder="1" applyAlignment="1">
      <alignment horizontal="left" vertical="center"/>
    </xf>
    <xf numFmtId="14" fontId="23" fillId="0" borderId="10" xfId="0" applyNumberFormat="1" applyFont="1" applyFill="1" applyBorder="1" applyAlignment="1">
      <alignment horizontal="left" vertical="center"/>
    </xf>
    <xf numFmtId="14" fontId="23" fillId="0" borderId="4" xfId="0" applyNumberFormat="1" applyFont="1" applyFill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14" fontId="23" fillId="0" borderId="9" xfId="0" applyNumberFormat="1" applyFont="1" applyFill="1" applyBorder="1" applyAlignment="1">
      <alignment horizontal="left" vertical="center" wrapText="1"/>
    </xf>
    <xf numFmtId="14" fontId="23" fillId="0" borderId="10" xfId="0" applyNumberFormat="1" applyFont="1" applyFill="1" applyBorder="1" applyAlignment="1">
      <alignment horizontal="left" vertical="center" wrapText="1"/>
    </xf>
    <xf numFmtId="14" fontId="23" fillId="0" borderId="4" xfId="0" applyNumberFormat="1" applyFont="1" applyFill="1" applyBorder="1" applyAlignment="1">
      <alignment horizontal="left" vertical="center" wrapText="1"/>
    </xf>
    <xf numFmtId="14" fontId="23" fillId="0" borderId="7" xfId="0" applyNumberFormat="1" applyFont="1" applyFill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164" fontId="22" fillId="0" borderId="1" xfId="1" applyFont="1" applyFill="1" applyBorder="1" applyAlignment="1">
      <alignment horizontal="left"/>
    </xf>
    <xf numFmtId="164" fontId="22" fillId="0" borderId="32" xfId="1" applyFont="1" applyFill="1" applyBorder="1" applyAlignment="1">
      <alignment horizontal="left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</cellXfs>
  <cellStyles count="4">
    <cellStyle name="Millares" xfId="1" builtinId="3"/>
    <cellStyle name="Millares 2" xfId="2"/>
    <cellStyle name="Millares 3" xfId="3"/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119063</xdr:colOff>
      <xdr:row>1</xdr:row>
      <xdr:rowOff>7937</xdr:rowOff>
    </xdr:from>
    <xdr:to>
      <xdr:col>5</xdr:col>
      <xdr:colOff>2905125</xdr:colOff>
      <xdr:row>10</xdr:row>
      <xdr:rowOff>23813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39938" y="198437"/>
          <a:ext cx="2786062" cy="1911351"/>
        </a:xfrm>
        <a:prstGeom prst="rect">
          <a:avLst/>
        </a:prstGeom>
      </xdr:spPr>
    </xdr:pic>
    <xdr:clientData/>
  </xdr:twoCellAnchor>
  <xdr:twoCellAnchor editAs="oneCell">
    <xdr:from>
      <xdr:col>3</xdr:col>
      <xdr:colOff>2905125</xdr:colOff>
      <xdr:row>1</xdr:row>
      <xdr:rowOff>142875</xdr:rowOff>
    </xdr:from>
    <xdr:to>
      <xdr:col>4</xdr:col>
      <xdr:colOff>1269998</xdr:colOff>
      <xdr:row>10</xdr:row>
      <xdr:rowOff>404813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2900" y="333375"/>
          <a:ext cx="2241548" cy="215741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7019395</xdr:colOff>
      <xdr:row>1</xdr:row>
      <xdr:rowOff>95250</xdr:rowOff>
    </xdr:from>
    <xdr:to>
      <xdr:col>4</xdr:col>
      <xdr:colOff>2420935</xdr:colOff>
      <xdr:row>9</xdr:row>
      <xdr:rowOff>285750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17179395" y="285750"/>
          <a:ext cx="3053290" cy="22225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5939895</xdr:colOff>
      <xdr:row>0</xdr:row>
      <xdr:rowOff>0</xdr:rowOff>
    </xdr:from>
    <xdr:to>
      <xdr:col>5</xdr:col>
      <xdr:colOff>1817685</xdr:colOff>
      <xdr:row>10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E69B11E-FA95-49CC-B1C0-2D990A6C5A8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16931745" y="0"/>
          <a:ext cx="3050115" cy="2181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14446250</xdr:colOff>
      <xdr:row>1</xdr:row>
      <xdr:rowOff>317498</xdr:rowOff>
    </xdr:from>
    <xdr:to>
      <xdr:col>3</xdr:col>
      <xdr:colOff>2553228</xdr:colOff>
      <xdr:row>1</xdr:row>
      <xdr:rowOff>2516186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8D87139-EA13-46E6-9D85-7B6C57722DA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22740938" y="515936"/>
          <a:ext cx="3069165" cy="219868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5939895</xdr:colOff>
      <xdr:row>0</xdr:row>
      <xdr:rowOff>0</xdr:rowOff>
    </xdr:from>
    <xdr:to>
      <xdr:col>5</xdr:col>
      <xdr:colOff>1817685</xdr:colOff>
      <xdr:row>10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094EE9-B160-42CD-9002-3B4395AA932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16931745" y="0"/>
          <a:ext cx="3050115" cy="2181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119061</xdr:colOff>
      <xdr:row>0</xdr:row>
      <xdr:rowOff>0</xdr:rowOff>
    </xdr:from>
    <xdr:to>
      <xdr:col>4</xdr:col>
      <xdr:colOff>3024186</xdr:colOff>
      <xdr:row>9</xdr:row>
      <xdr:rowOff>261938</xdr:rowOff>
    </xdr:to>
    <xdr:pic>
      <xdr:nvPicPr>
        <xdr:cNvPr id="15" name="Imagen 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3" t="16425" r="36612" b="40210"/>
        <a:stretch>
          <a:fillRect/>
        </a:stretch>
      </xdr:blipFill>
      <xdr:spPr bwMode="auto">
        <a:xfrm>
          <a:off x="13977936" y="0"/>
          <a:ext cx="2905125" cy="2024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119063</xdr:colOff>
      <xdr:row>0</xdr:row>
      <xdr:rowOff>0</xdr:rowOff>
    </xdr:from>
    <xdr:to>
      <xdr:col>5</xdr:col>
      <xdr:colOff>3167062</xdr:colOff>
      <xdr:row>10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14739938" y="0"/>
          <a:ext cx="3047999" cy="21907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119063</xdr:colOff>
      <xdr:row>0</xdr:row>
      <xdr:rowOff>0</xdr:rowOff>
    </xdr:from>
    <xdr:to>
      <xdr:col>5</xdr:col>
      <xdr:colOff>3167062</xdr:colOff>
      <xdr:row>10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14739938" y="0"/>
          <a:ext cx="3047999" cy="2181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119063</xdr:colOff>
      <xdr:row>0</xdr:row>
      <xdr:rowOff>0</xdr:rowOff>
    </xdr:from>
    <xdr:to>
      <xdr:col>5</xdr:col>
      <xdr:colOff>3167062</xdr:colOff>
      <xdr:row>10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14739938" y="0"/>
          <a:ext cx="3047999" cy="2181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5939895</xdr:colOff>
      <xdr:row>0</xdr:row>
      <xdr:rowOff>0</xdr:rowOff>
    </xdr:from>
    <xdr:to>
      <xdr:col>5</xdr:col>
      <xdr:colOff>1817686</xdr:colOff>
      <xdr:row>10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16152812" y="0"/>
          <a:ext cx="3047999" cy="2159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16390938</xdr:colOff>
      <xdr:row>5</xdr:row>
      <xdr:rowOff>277811</xdr:rowOff>
    </xdr:from>
    <xdr:to>
      <xdr:col>3</xdr:col>
      <xdr:colOff>2426227</xdr:colOff>
      <xdr:row>6</xdr:row>
      <xdr:rowOff>15874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26471563" y="1269999"/>
          <a:ext cx="3061227" cy="219868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14617212</xdr:colOff>
      <xdr:row>4</xdr:row>
      <xdr:rowOff>131884</xdr:rowOff>
    </xdr:from>
    <xdr:to>
      <xdr:col>3</xdr:col>
      <xdr:colOff>2686944</xdr:colOff>
      <xdr:row>9</xdr:row>
      <xdr:rowOff>258884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823133-39CD-4F4E-BB0C-AE0DC94E784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26999712" y="937846"/>
          <a:ext cx="3053290" cy="217853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14727116</xdr:colOff>
      <xdr:row>2</xdr:row>
      <xdr:rowOff>168520</xdr:rowOff>
    </xdr:from>
    <xdr:to>
      <xdr:col>3</xdr:col>
      <xdr:colOff>2796848</xdr:colOff>
      <xdr:row>8</xdr:row>
      <xdr:rowOff>75712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312E39A-B878-4B13-A0CD-8847105A7A3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27109616" y="571501"/>
          <a:ext cx="3053290" cy="217853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H94"/>
  <sheetViews>
    <sheetView view="pageBreakPreview" topLeftCell="A71" zoomScale="40" zoomScaleNormal="100" zoomScaleSheetLayoutView="40" workbookViewId="0">
      <selection activeCell="E75" sqref="E75:G76"/>
    </sheetView>
  </sheetViews>
  <sheetFormatPr baseColWidth="10" defaultRowHeight="15"/>
  <cols>
    <col min="2" max="2" width="30" style="1" customWidth="1"/>
    <col min="3" max="3" width="34.42578125" style="3" customWidth="1"/>
    <col min="4" max="4" width="58.140625" style="1" customWidth="1"/>
    <col min="5" max="5" width="85.28515625" customWidth="1"/>
    <col min="6" max="6" width="180.7109375" style="2" customWidth="1"/>
    <col min="7" max="7" width="29.42578125" style="1" customWidth="1"/>
    <col min="8" max="8" width="48" customWidth="1"/>
  </cols>
  <sheetData>
    <row r="2" spans="2:8" ht="16.5" customHeight="1"/>
    <row r="3" spans="2:8" ht="16.5" customHeight="1"/>
    <row r="10" spans="2:8" s="6" customFormat="1" ht="26.25">
      <c r="B10" s="5"/>
      <c r="C10" s="4"/>
      <c r="D10" s="5"/>
      <c r="F10" s="7"/>
      <c r="G10" s="5"/>
    </row>
    <row r="11" spans="2:8" s="6" customFormat="1" ht="34.5">
      <c r="B11" s="316" t="s">
        <v>69</v>
      </c>
      <c r="C11" s="316"/>
      <c r="D11" s="316"/>
      <c r="E11" s="316"/>
      <c r="F11" s="316"/>
      <c r="G11" s="316"/>
      <c r="H11" s="316"/>
    </row>
    <row r="12" spans="2:8" s="6" customFormat="1" ht="36">
      <c r="B12" s="317" t="s">
        <v>70</v>
      </c>
      <c r="C12" s="317"/>
      <c r="D12" s="317"/>
      <c r="E12" s="317"/>
      <c r="F12" s="317"/>
      <c r="G12" s="317"/>
      <c r="H12" s="317"/>
    </row>
    <row r="13" spans="2:8" s="6" customFormat="1" ht="26.25">
      <c r="B13" s="5"/>
      <c r="C13" s="4"/>
      <c r="D13" s="5"/>
      <c r="F13" s="7"/>
      <c r="G13" s="5"/>
    </row>
    <row r="14" spans="2:8" s="6" customFormat="1" ht="46.5">
      <c r="B14" s="304" t="s">
        <v>101</v>
      </c>
      <c r="C14" s="304"/>
      <c r="D14" s="304"/>
      <c r="E14" s="304"/>
      <c r="F14" s="304"/>
      <c r="G14" s="304"/>
      <c r="H14" s="304"/>
    </row>
    <row r="15" spans="2:8" s="6" customFormat="1" ht="47.25" thickBot="1">
      <c r="B15" s="304" t="s">
        <v>100</v>
      </c>
      <c r="C15" s="304"/>
      <c r="D15" s="304"/>
      <c r="E15" s="304"/>
      <c r="F15" s="304"/>
      <c r="G15" s="304"/>
      <c r="H15" s="304"/>
    </row>
    <row r="16" spans="2:8" s="13" customFormat="1" ht="53.25" customHeight="1" thickBot="1">
      <c r="B16" s="9" t="s">
        <v>0</v>
      </c>
      <c r="C16" s="10" t="s">
        <v>6</v>
      </c>
      <c r="D16" s="11" t="s">
        <v>1</v>
      </c>
      <c r="E16" s="12" t="s">
        <v>2</v>
      </c>
      <c r="F16" s="10" t="s">
        <v>3</v>
      </c>
      <c r="G16" s="10" t="s">
        <v>4</v>
      </c>
      <c r="H16" s="10" t="s">
        <v>5</v>
      </c>
    </row>
    <row r="17" spans="2:8" s="13" customFormat="1" ht="35.1" customHeight="1">
      <c r="B17" s="52">
        <v>41122</v>
      </c>
      <c r="C17" s="50">
        <v>41137</v>
      </c>
      <c r="D17" s="25" t="s">
        <v>7</v>
      </c>
      <c r="E17" s="14" t="s">
        <v>8</v>
      </c>
      <c r="F17" s="14" t="s">
        <v>9</v>
      </c>
      <c r="G17" s="15" t="s">
        <v>10</v>
      </c>
      <c r="H17" s="16">
        <v>37338.080000000002</v>
      </c>
    </row>
    <row r="18" spans="2:8" s="13" customFormat="1" ht="35.1" customHeight="1">
      <c r="B18" s="53">
        <v>41122</v>
      </c>
      <c r="C18" s="51">
        <v>41137</v>
      </c>
      <c r="D18" s="26" t="s">
        <v>11</v>
      </c>
      <c r="E18" s="18" t="s">
        <v>8</v>
      </c>
      <c r="F18" s="14" t="s">
        <v>9</v>
      </c>
      <c r="G18" s="19" t="s">
        <v>10</v>
      </c>
      <c r="H18" s="20">
        <v>22325.360000000001</v>
      </c>
    </row>
    <row r="19" spans="2:8" s="13" customFormat="1" ht="35.1" customHeight="1">
      <c r="B19" s="53">
        <v>41185</v>
      </c>
      <c r="C19" s="51">
        <v>41200</v>
      </c>
      <c r="D19" s="26" t="s">
        <v>12</v>
      </c>
      <c r="E19" s="18" t="s">
        <v>8</v>
      </c>
      <c r="F19" s="14" t="s">
        <v>9</v>
      </c>
      <c r="G19" s="19" t="s">
        <v>10</v>
      </c>
      <c r="H19" s="20">
        <v>16564.8</v>
      </c>
    </row>
    <row r="20" spans="2:8" s="13" customFormat="1" ht="35.1" customHeight="1">
      <c r="B20" s="53">
        <v>41208</v>
      </c>
      <c r="C20" s="51">
        <v>41223</v>
      </c>
      <c r="D20" s="26" t="s">
        <v>13</v>
      </c>
      <c r="E20" s="18" t="s">
        <v>8</v>
      </c>
      <c r="F20" s="14" t="s">
        <v>9</v>
      </c>
      <c r="G20" s="19" t="s">
        <v>10</v>
      </c>
      <c r="H20" s="20">
        <v>44080</v>
      </c>
    </row>
    <row r="21" spans="2:8" s="21" customFormat="1" ht="35.1" customHeight="1">
      <c r="B21" s="53">
        <v>41207</v>
      </c>
      <c r="C21" s="51">
        <v>41238</v>
      </c>
      <c r="D21" s="26" t="s">
        <v>14</v>
      </c>
      <c r="E21" s="18" t="s">
        <v>15</v>
      </c>
      <c r="F21" s="14" t="s">
        <v>20</v>
      </c>
      <c r="G21" s="19" t="s">
        <v>21</v>
      </c>
      <c r="H21" s="314">
        <v>39312.400000000001</v>
      </c>
    </row>
    <row r="22" spans="2:8" s="21" customFormat="1" ht="35.1" customHeight="1">
      <c r="B22" s="53">
        <v>41207</v>
      </c>
      <c r="C22" s="51">
        <v>41239</v>
      </c>
      <c r="D22" s="26" t="s">
        <v>14</v>
      </c>
      <c r="E22" s="18" t="s">
        <v>15</v>
      </c>
      <c r="F22" s="14" t="s">
        <v>47</v>
      </c>
      <c r="G22" s="19" t="s">
        <v>48</v>
      </c>
      <c r="H22" s="315"/>
    </row>
    <row r="23" spans="2:8" s="21" customFormat="1" ht="35.1" customHeight="1">
      <c r="B23" s="53">
        <v>41208</v>
      </c>
      <c r="C23" s="51">
        <v>41239</v>
      </c>
      <c r="D23" s="26" t="s">
        <v>16</v>
      </c>
      <c r="E23" s="18" t="s">
        <v>17</v>
      </c>
      <c r="F23" s="14" t="s">
        <v>51</v>
      </c>
      <c r="G23" s="19" t="s">
        <v>21</v>
      </c>
      <c r="H23" s="319">
        <v>70963</v>
      </c>
    </row>
    <row r="24" spans="2:8" s="21" customFormat="1" ht="35.1" customHeight="1">
      <c r="B24" s="53">
        <v>41208</v>
      </c>
      <c r="C24" s="51">
        <v>41239</v>
      </c>
      <c r="D24" s="26" t="s">
        <v>16</v>
      </c>
      <c r="E24" s="18" t="s">
        <v>17</v>
      </c>
      <c r="F24" s="18" t="s">
        <v>49</v>
      </c>
      <c r="G24" s="19" t="s">
        <v>50</v>
      </c>
      <c r="H24" s="320"/>
    </row>
    <row r="25" spans="2:8" s="21" customFormat="1" ht="35.1" customHeight="1">
      <c r="B25" s="53">
        <v>41208</v>
      </c>
      <c r="C25" s="51">
        <v>41239</v>
      </c>
      <c r="D25" s="26" t="s">
        <v>16</v>
      </c>
      <c r="E25" s="18" t="s">
        <v>17</v>
      </c>
      <c r="F25" s="14" t="s">
        <v>47</v>
      </c>
      <c r="G25" s="19" t="s">
        <v>48</v>
      </c>
      <c r="H25" s="321"/>
    </row>
    <row r="26" spans="2:8" s="21" customFormat="1" ht="35.1" customHeight="1">
      <c r="B26" s="53">
        <v>41298</v>
      </c>
      <c r="C26" s="51">
        <v>41329</v>
      </c>
      <c r="D26" s="26" t="s">
        <v>18</v>
      </c>
      <c r="E26" s="18" t="s">
        <v>17</v>
      </c>
      <c r="F26" s="14" t="s">
        <v>20</v>
      </c>
      <c r="G26" s="19" t="s">
        <v>21</v>
      </c>
      <c r="H26" s="319">
        <v>35636</v>
      </c>
    </row>
    <row r="27" spans="2:8" s="21" customFormat="1" ht="35.1" customHeight="1">
      <c r="B27" s="53">
        <v>41298</v>
      </c>
      <c r="C27" s="51">
        <v>41329</v>
      </c>
      <c r="D27" s="26" t="s">
        <v>18</v>
      </c>
      <c r="E27" s="18" t="s">
        <v>17</v>
      </c>
      <c r="F27" s="14" t="s">
        <v>52</v>
      </c>
      <c r="G27" s="19" t="s">
        <v>54</v>
      </c>
      <c r="H27" s="320"/>
    </row>
    <row r="28" spans="2:8" s="21" customFormat="1" ht="35.1" customHeight="1">
      <c r="B28" s="53">
        <v>41298</v>
      </c>
      <c r="C28" s="51">
        <v>41329</v>
      </c>
      <c r="D28" s="26" t="s">
        <v>18</v>
      </c>
      <c r="E28" s="18" t="s">
        <v>17</v>
      </c>
      <c r="F28" s="18" t="s">
        <v>53</v>
      </c>
      <c r="G28" s="19" t="s">
        <v>55</v>
      </c>
      <c r="H28" s="321"/>
    </row>
    <row r="29" spans="2:8" s="13" customFormat="1" ht="35.1" customHeight="1">
      <c r="B29" s="53">
        <v>41302</v>
      </c>
      <c r="C29" s="51">
        <v>41333</v>
      </c>
      <c r="D29" s="26" t="s">
        <v>19</v>
      </c>
      <c r="E29" s="18" t="s">
        <v>17</v>
      </c>
      <c r="F29" s="14" t="s">
        <v>20</v>
      </c>
      <c r="G29" s="19" t="s">
        <v>21</v>
      </c>
      <c r="H29" s="20">
        <v>15080</v>
      </c>
    </row>
    <row r="30" spans="2:8" s="13" customFormat="1" ht="35.1" customHeight="1">
      <c r="B30" s="53">
        <v>41320</v>
      </c>
      <c r="C30" s="51">
        <v>41381</v>
      </c>
      <c r="D30" s="26" t="s">
        <v>22</v>
      </c>
      <c r="E30" s="18" t="s">
        <v>8</v>
      </c>
      <c r="F30" s="14" t="s">
        <v>9</v>
      </c>
      <c r="G30" s="19" t="s">
        <v>10</v>
      </c>
      <c r="H30" s="20">
        <v>162260.79999999999</v>
      </c>
    </row>
    <row r="31" spans="2:8" s="13" customFormat="1" ht="35.1" customHeight="1">
      <c r="B31" s="53">
        <v>41326</v>
      </c>
      <c r="C31" s="51">
        <v>41354</v>
      </c>
      <c r="D31" s="26" t="s">
        <v>23</v>
      </c>
      <c r="E31" s="18" t="s">
        <v>24</v>
      </c>
      <c r="F31" s="14" t="s">
        <v>25</v>
      </c>
      <c r="G31" s="19" t="s">
        <v>26</v>
      </c>
      <c r="H31" s="20">
        <v>10996</v>
      </c>
    </row>
    <row r="32" spans="2:8" s="13" customFormat="1" ht="35.1" customHeight="1">
      <c r="B32" s="53">
        <v>41359</v>
      </c>
      <c r="C32" s="51">
        <v>41381</v>
      </c>
      <c r="D32" s="26" t="s">
        <v>29</v>
      </c>
      <c r="E32" s="18" t="s">
        <v>8</v>
      </c>
      <c r="F32" s="14" t="s">
        <v>30</v>
      </c>
      <c r="G32" s="19" t="s">
        <v>31</v>
      </c>
      <c r="H32" s="20">
        <v>28733</v>
      </c>
    </row>
    <row r="33" spans="2:8" s="13" customFormat="1" ht="35.1" customHeight="1">
      <c r="B33" s="53">
        <v>41366</v>
      </c>
      <c r="C33" s="51">
        <v>41381</v>
      </c>
      <c r="D33" s="26" t="s">
        <v>32</v>
      </c>
      <c r="E33" s="18" t="s">
        <v>8</v>
      </c>
      <c r="F33" s="14" t="s">
        <v>33</v>
      </c>
      <c r="G33" s="19" t="s">
        <v>34</v>
      </c>
      <c r="H33" s="20">
        <v>18691.2</v>
      </c>
    </row>
    <row r="34" spans="2:8" s="13" customFormat="1" ht="35.1" customHeight="1">
      <c r="B34" s="53">
        <v>41450</v>
      </c>
      <c r="C34" s="51">
        <v>41480</v>
      </c>
      <c r="D34" s="26" t="s">
        <v>35</v>
      </c>
      <c r="E34" s="18" t="s">
        <v>17</v>
      </c>
      <c r="F34" s="14" t="s">
        <v>36</v>
      </c>
      <c r="G34" s="19" t="s">
        <v>37</v>
      </c>
      <c r="H34" s="20">
        <v>13983</v>
      </c>
    </row>
    <row r="35" spans="2:8" s="21" customFormat="1" ht="35.1" customHeight="1">
      <c r="B35" s="53">
        <v>41450</v>
      </c>
      <c r="C35" s="51">
        <v>41480</v>
      </c>
      <c r="D35" s="26" t="s">
        <v>38</v>
      </c>
      <c r="E35" s="18" t="s">
        <v>17</v>
      </c>
      <c r="F35" s="14" t="s">
        <v>57</v>
      </c>
      <c r="G35" s="19" t="s">
        <v>58</v>
      </c>
      <c r="H35" s="319">
        <v>98146.5</v>
      </c>
    </row>
    <row r="36" spans="2:8" s="21" customFormat="1" ht="35.1" customHeight="1">
      <c r="B36" s="53">
        <v>41450</v>
      </c>
      <c r="C36" s="51">
        <v>41480</v>
      </c>
      <c r="D36" s="26" t="s">
        <v>38</v>
      </c>
      <c r="E36" s="18" t="s">
        <v>17</v>
      </c>
      <c r="F36" s="14" t="s">
        <v>73</v>
      </c>
      <c r="G36" s="19" t="s">
        <v>62</v>
      </c>
      <c r="H36" s="320"/>
    </row>
    <row r="37" spans="2:8" s="21" customFormat="1" ht="35.1" customHeight="1">
      <c r="B37" s="53">
        <v>41450</v>
      </c>
      <c r="C37" s="51">
        <v>41480</v>
      </c>
      <c r="D37" s="26" t="s">
        <v>38</v>
      </c>
      <c r="E37" s="18" t="s">
        <v>17</v>
      </c>
      <c r="F37" s="14" t="s">
        <v>56</v>
      </c>
      <c r="G37" s="19" t="s">
        <v>64</v>
      </c>
      <c r="H37" s="321"/>
    </row>
    <row r="38" spans="2:8" s="21" customFormat="1" ht="35.1" customHeight="1">
      <c r="B38" s="53">
        <v>41450</v>
      </c>
      <c r="C38" s="51">
        <v>41480</v>
      </c>
      <c r="D38" s="26" t="s">
        <v>39</v>
      </c>
      <c r="E38" s="18" t="s">
        <v>17</v>
      </c>
      <c r="F38" s="14" t="s">
        <v>61</v>
      </c>
      <c r="G38" s="19" t="s">
        <v>63</v>
      </c>
      <c r="H38" s="319">
        <v>50586.6</v>
      </c>
    </row>
    <row r="39" spans="2:8" s="21" customFormat="1" ht="35.1" customHeight="1">
      <c r="B39" s="53">
        <v>41450</v>
      </c>
      <c r="C39" s="51">
        <v>41480</v>
      </c>
      <c r="D39" s="26" t="s">
        <v>39</v>
      </c>
      <c r="E39" s="18" t="s">
        <v>17</v>
      </c>
      <c r="F39" s="14" t="s">
        <v>59</v>
      </c>
      <c r="G39" s="19" t="s">
        <v>48</v>
      </c>
      <c r="H39" s="320"/>
    </row>
    <row r="40" spans="2:8" s="21" customFormat="1" ht="35.1" customHeight="1">
      <c r="B40" s="32">
        <v>41450</v>
      </c>
      <c r="C40" s="17">
        <v>41480</v>
      </c>
      <c r="D40" s="46" t="s">
        <v>39</v>
      </c>
      <c r="E40" s="18" t="s">
        <v>17</v>
      </c>
      <c r="F40" s="14" t="s">
        <v>60</v>
      </c>
      <c r="G40" s="19" t="s">
        <v>62</v>
      </c>
      <c r="H40" s="321"/>
    </row>
    <row r="41" spans="2:8" s="13" customFormat="1" ht="35.1" customHeight="1">
      <c r="B41" s="27">
        <v>42760</v>
      </c>
      <c r="C41" s="58">
        <v>42791</v>
      </c>
      <c r="D41" s="46" t="s">
        <v>40</v>
      </c>
      <c r="E41" s="18" t="s">
        <v>41</v>
      </c>
      <c r="F41" s="14" t="s">
        <v>27</v>
      </c>
      <c r="G41" s="19" t="s">
        <v>28</v>
      </c>
      <c r="H41" s="20">
        <v>8022.98</v>
      </c>
    </row>
    <row r="42" spans="2:8" s="13" customFormat="1" ht="35.1" customHeight="1">
      <c r="B42" s="53">
        <v>42774</v>
      </c>
      <c r="C42" s="56">
        <v>42802</v>
      </c>
      <c r="D42" s="46" t="s">
        <v>42</v>
      </c>
      <c r="E42" s="18" t="s">
        <v>17</v>
      </c>
      <c r="F42" s="14" t="s">
        <v>72</v>
      </c>
      <c r="G42" s="19" t="s">
        <v>43</v>
      </c>
      <c r="H42" s="20">
        <v>137564.4</v>
      </c>
    </row>
    <row r="43" spans="2:8" s="21" customFormat="1" ht="35.1" customHeight="1">
      <c r="B43" s="53">
        <v>42774</v>
      </c>
      <c r="C43" s="44">
        <v>42802</v>
      </c>
      <c r="D43" s="55" t="s">
        <v>44</v>
      </c>
      <c r="E43" s="18" t="s">
        <v>45</v>
      </c>
      <c r="F43" s="33" t="s">
        <v>66</v>
      </c>
      <c r="G43" s="34" t="s">
        <v>68</v>
      </c>
      <c r="H43" s="322">
        <v>337798.6</v>
      </c>
    </row>
    <row r="44" spans="2:8" s="21" customFormat="1" ht="35.1" customHeight="1">
      <c r="B44" s="54">
        <v>42774</v>
      </c>
      <c r="C44" s="59">
        <v>42802</v>
      </c>
      <c r="D44" s="28" t="s">
        <v>44</v>
      </c>
      <c r="E44" s="28" t="s">
        <v>45</v>
      </c>
      <c r="F44" s="28" t="s">
        <v>65</v>
      </c>
      <c r="G44" s="29" t="s">
        <v>67</v>
      </c>
      <c r="H44" s="323"/>
    </row>
    <row r="45" spans="2:8" s="21" customFormat="1" ht="35.1" customHeight="1">
      <c r="B45" s="324">
        <v>43586</v>
      </c>
      <c r="C45" s="325">
        <v>43830</v>
      </c>
      <c r="D45" s="326" t="s">
        <v>77</v>
      </c>
      <c r="E45" s="327" t="s">
        <v>78</v>
      </c>
      <c r="F45" s="35" t="s">
        <v>47</v>
      </c>
      <c r="G45" s="22" t="s">
        <v>48</v>
      </c>
      <c r="H45" s="318">
        <v>18733.68</v>
      </c>
    </row>
    <row r="46" spans="2:8" s="21" customFormat="1" ht="35.1" customHeight="1">
      <c r="B46" s="324"/>
      <c r="C46" s="325"/>
      <c r="D46" s="326"/>
      <c r="E46" s="328"/>
      <c r="F46" s="35" t="s">
        <v>81</v>
      </c>
      <c r="G46" s="22" t="s">
        <v>79</v>
      </c>
      <c r="H46" s="318"/>
    </row>
    <row r="47" spans="2:8" s="21" customFormat="1" ht="35.1" customHeight="1">
      <c r="B47" s="324"/>
      <c r="C47" s="325"/>
      <c r="D47" s="326"/>
      <c r="E47" s="328"/>
      <c r="F47" s="35" t="s">
        <v>82</v>
      </c>
      <c r="G47" s="22" t="s">
        <v>80</v>
      </c>
      <c r="H47" s="318"/>
    </row>
    <row r="48" spans="2:8" s="21" customFormat="1" ht="35.1" customHeight="1">
      <c r="B48" s="324"/>
      <c r="C48" s="325"/>
      <c r="D48" s="326"/>
      <c r="E48" s="329"/>
      <c r="F48" s="35" t="s">
        <v>83</v>
      </c>
      <c r="G48" s="22" t="s">
        <v>64</v>
      </c>
      <c r="H48" s="318"/>
    </row>
    <row r="49" spans="2:8" s="21" customFormat="1" ht="35.1" customHeight="1">
      <c r="B49" s="43">
        <v>44166</v>
      </c>
      <c r="C49" s="44">
        <v>44196</v>
      </c>
      <c r="D49" s="25" t="s">
        <v>92</v>
      </c>
      <c r="E49" s="28" t="s">
        <v>46</v>
      </c>
      <c r="F49" s="47" t="s">
        <v>75</v>
      </c>
      <c r="G49" s="57" t="s">
        <v>76</v>
      </c>
      <c r="H49" s="48">
        <v>78746.759999999995</v>
      </c>
    </row>
    <row r="50" spans="2:8" s="21" customFormat="1" ht="35.1" customHeight="1">
      <c r="B50" s="61">
        <v>44167</v>
      </c>
      <c r="C50" s="62">
        <v>44196</v>
      </c>
      <c r="D50" s="18" t="s">
        <v>90</v>
      </c>
      <c r="E50" s="26" t="s">
        <v>46</v>
      </c>
      <c r="F50" s="18" t="s">
        <v>75</v>
      </c>
      <c r="G50" s="22" t="s">
        <v>76</v>
      </c>
      <c r="H50" s="49">
        <v>5800</v>
      </c>
    </row>
    <row r="51" spans="2:8" s="21" customFormat="1" ht="35.1" customHeight="1">
      <c r="B51" s="61">
        <v>44167</v>
      </c>
      <c r="C51" s="62">
        <v>44196</v>
      </c>
      <c r="D51" s="18" t="s">
        <v>91</v>
      </c>
      <c r="E51" s="26" t="s">
        <v>46</v>
      </c>
      <c r="F51" s="18" t="s">
        <v>75</v>
      </c>
      <c r="G51" s="22" t="s">
        <v>76</v>
      </c>
      <c r="H51" s="49">
        <v>13920</v>
      </c>
    </row>
    <row r="52" spans="2:8" s="21" customFormat="1" ht="35.1" customHeight="1">
      <c r="B52" s="61">
        <v>44188</v>
      </c>
      <c r="C52" s="62">
        <v>44196</v>
      </c>
      <c r="D52" s="18" t="s">
        <v>93</v>
      </c>
      <c r="E52" s="26" t="s">
        <v>46</v>
      </c>
      <c r="F52" s="18" t="s">
        <v>75</v>
      </c>
      <c r="G52" s="22" t="s">
        <v>76</v>
      </c>
      <c r="H52" s="49">
        <v>83072.84</v>
      </c>
    </row>
    <row r="53" spans="2:8" s="21" customFormat="1" ht="35.1" customHeight="1">
      <c r="B53" s="61">
        <v>44181</v>
      </c>
      <c r="C53" s="62">
        <v>44196</v>
      </c>
      <c r="D53" s="36" t="s">
        <v>94</v>
      </c>
      <c r="E53" s="26" t="s">
        <v>46</v>
      </c>
      <c r="F53" s="18" t="s">
        <v>75</v>
      </c>
      <c r="G53" s="22" t="s">
        <v>76</v>
      </c>
      <c r="H53" s="63">
        <v>2996323.79</v>
      </c>
    </row>
    <row r="54" spans="2:8" s="21" customFormat="1" ht="35.1" customHeight="1">
      <c r="B54" s="30">
        <v>44174</v>
      </c>
      <c r="C54" s="17">
        <v>44196</v>
      </c>
      <c r="D54" s="28" t="s">
        <v>95</v>
      </c>
      <c r="E54" s="28" t="s">
        <v>46</v>
      </c>
      <c r="F54" s="28" t="s">
        <v>84</v>
      </c>
      <c r="G54" s="29" t="s">
        <v>85</v>
      </c>
      <c r="H54" s="31">
        <v>4663200</v>
      </c>
    </row>
    <row r="55" spans="2:8" s="21" customFormat="1" ht="35.1" customHeight="1">
      <c r="B55" s="60">
        <v>44151</v>
      </c>
      <c r="C55" s="17">
        <v>44196</v>
      </c>
      <c r="D55" s="28" t="s">
        <v>99</v>
      </c>
      <c r="E55" s="18" t="s">
        <v>96</v>
      </c>
      <c r="F55" s="28" t="s">
        <v>97</v>
      </c>
      <c r="G55" s="29" t="s">
        <v>98</v>
      </c>
      <c r="H55" s="64">
        <v>257263.28</v>
      </c>
    </row>
    <row r="56" spans="2:8" s="21" customFormat="1" ht="35.1" customHeight="1">
      <c r="B56" s="60">
        <v>44165</v>
      </c>
      <c r="C56" s="17">
        <v>44196</v>
      </c>
      <c r="D56" s="28" t="s">
        <v>102</v>
      </c>
      <c r="E56" s="330" t="s">
        <v>109</v>
      </c>
      <c r="F56" s="28" t="s">
        <v>104</v>
      </c>
      <c r="G56" s="29" t="s">
        <v>103</v>
      </c>
      <c r="H56" s="64">
        <v>1277.94</v>
      </c>
    </row>
    <row r="57" spans="2:8" s="21" customFormat="1" ht="35.1" customHeight="1">
      <c r="B57" s="60">
        <v>44196</v>
      </c>
      <c r="C57" s="44">
        <v>44196</v>
      </c>
      <c r="D57" s="28" t="s">
        <v>105</v>
      </c>
      <c r="E57" s="331"/>
      <c r="F57" s="28" t="s">
        <v>104</v>
      </c>
      <c r="G57" s="29" t="s">
        <v>103</v>
      </c>
      <c r="H57" s="64">
        <v>1688.02</v>
      </c>
    </row>
    <row r="58" spans="2:8" s="21" customFormat="1" ht="35.1" customHeight="1">
      <c r="B58" s="60">
        <v>44165</v>
      </c>
      <c r="C58" s="65">
        <v>44196</v>
      </c>
      <c r="D58" s="28" t="s">
        <v>107</v>
      </c>
      <c r="E58" s="330" t="s">
        <v>108</v>
      </c>
      <c r="F58" s="28" t="s">
        <v>104</v>
      </c>
      <c r="G58" s="29" t="s">
        <v>103</v>
      </c>
      <c r="H58" s="64">
        <v>10414.32</v>
      </c>
    </row>
    <row r="59" spans="2:8" s="21" customFormat="1" ht="35.1" customHeight="1">
      <c r="B59" s="60">
        <v>44196</v>
      </c>
      <c r="C59" s="65">
        <v>44196</v>
      </c>
      <c r="D59" s="28" t="s">
        <v>106</v>
      </c>
      <c r="E59" s="331"/>
      <c r="F59" s="28" t="s">
        <v>104</v>
      </c>
      <c r="G59" s="29" t="s">
        <v>103</v>
      </c>
      <c r="H59" s="64">
        <v>11110.26</v>
      </c>
    </row>
    <row r="60" spans="2:8" s="21" customFormat="1" ht="35.1" customHeight="1">
      <c r="B60" s="60">
        <v>44165</v>
      </c>
      <c r="C60" s="65">
        <v>44196</v>
      </c>
      <c r="D60" s="28" t="s">
        <v>111</v>
      </c>
      <c r="E60" s="330" t="s">
        <v>110</v>
      </c>
      <c r="F60" s="28" t="s">
        <v>104</v>
      </c>
      <c r="G60" s="29" t="s">
        <v>103</v>
      </c>
      <c r="H60" s="64">
        <v>391976.28</v>
      </c>
    </row>
    <row r="61" spans="2:8" s="21" customFormat="1" ht="35.1" customHeight="1">
      <c r="B61" s="60">
        <v>44196</v>
      </c>
      <c r="C61" s="65">
        <v>44196</v>
      </c>
      <c r="D61" s="28" t="s">
        <v>112</v>
      </c>
      <c r="E61" s="331"/>
      <c r="F61" s="28" t="s">
        <v>104</v>
      </c>
      <c r="G61" s="29" t="s">
        <v>103</v>
      </c>
      <c r="H61" s="64">
        <v>340700.08</v>
      </c>
    </row>
    <row r="62" spans="2:8" s="21" customFormat="1" ht="35.1" customHeight="1">
      <c r="B62" s="60">
        <v>44227</v>
      </c>
      <c r="C62" s="17">
        <v>44561</v>
      </c>
      <c r="D62" s="28" t="s">
        <v>113</v>
      </c>
      <c r="E62" s="67" t="s">
        <v>109</v>
      </c>
      <c r="F62" s="28" t="s">
        <v>104</v>
      </c>
      <c r="G62" s="29" t="s">
        <v>103</v>
      </c>
      <c r="H62" s="64">
        <v>1015.26</v>
      </c>
    </row>
    <row r="63" spans="2:8" s="21" customFormat="1" ht="35.1" customHeight="1">
      <c r="B63" s="60">
        <v>44227</v>
      </c>
      <c r="C63" s="17">
        <v>44561</v>
      </c>
      <c r="D63" s="28" t="s">
        <v>114</v>
      </c>
      <c r="E63" s="68" t="s">
        <v>108</v>
      </c>
      <c r="F63" s="28" t="s">
        <v>104</v>
      </c>
      <c r="G63" s="29" t="s">
        <v>103</v>
      </c>
      <c r="H63" s="64">
        <v>8847.09</v>
      </c>
    </row>
    <row r="64" spans="2:8" s="21" customFormat="1" ht="35.1" customHeight="1">
      <c r="B64" s="60">
        <v>44227</v>
      </c>
      <c r="C64" s="17">
        <v>44561</v>
      </c>
      <c r="D64" s="28" t="s">
        <v>115</v>
      </c>
      <c r="E64" s="28" t="s">
        <v>110</v>
      </c>
      <c r="F64" s="28" t="s">
        <v>104</v>
      </c>
      <c r="G64" s="29" t="s">
        <v>103</v>
      </c>
      <c r="H64" s="64">
        <v>354864.44</v>
      </c>
    </row>
    <row r="65" spans="2:8" s="21" customFormat="1" ht="35.1" customHeight="1">
      <c r="B65" s="60">
        <v>44204</v>
      </c>
      <c r="C65" s="17">
        <v>44561</v>
      </c>
      <c r="D65" s="28" t="s">
        <v>116</v>
      </c>
      <c r="E65" s="28" t="s">
        <v>117</v>
      </c>
      <c r="F65" s="28" t="s">
        <v>119</v>
      </c>
      <c r="G65" s="29" t="s">
        <v>118</v>
      </c>
      <c r="H65" s="64">
        <v>23295</v>
      </c>
    </row>
    <row r="66" spans="2:8" s="21" customFormat="1" ht="30.75" customHeight="1">
      <c r="B66" s="60">
        <v>44193</v>
      </c>
      <c r="C66" s="65">
        <v>44196</v>
      </c>
      <c r="D66" s="28" t="s">
        <v>120</v>
      </c>
      <c r="E66" s="302" t="s">
        <v>122</v>
      </c>
      <c r="F66" s="28" t="s">
        <v>129</v>
      </c>
      <c r="G66" s="29" t="s">
        <v>128</v>
      </c>
      <c r="H66" s="31">
        <v>1726.2</v>
      </c>
    </row>
    <row r="67" spans="2:8" s="21" customFormat="1" ht="35.1" customHeight="1">
      <c r="B67" s="60">
        <v>44178</v>
      </c>
      <c r="C67" s="65">
        <v>44196</v>
      </c>
      <c r="D67" s="28" t="s">
        <v>121</v>
      </c>
      <c r="E67" s="313"/>
      <c r="F67" s="28" t="s">
        <v>129</v>
      </c>
      <c r="G67" s="29" t="s">
        <v>128</v>
      </c>
      <c r="H67" s="31">
        <v>10721.28</v>
      </c>
    </row>
    <row r="68" spans="2:8" s="21" customFormat="1" ht="35.1" customHeight="1">
      <c r="B68" s="60">
        <v>44193</v>
      </c>
      <c r="C68" s="65">
        <v>44196</v>
      </c>
      <c r="D68" s="28" t="s">
        <v>123</v>
      </c>
      <c r="E68" s="313"/>
      <c r="F68" s="28" t="s">
        <v>127</v>
      </c>
      <c r="G68" s="29" t="s">
        <v>126</v>
      </c>
      <c r="H68" s="31">
        <v>512945.46</v>
      </c>
    </row>
    <row r="69" spans="2:8" s="21" customFormat="1" ht="35.1" customHeight="1">
      <c r="B69" s="60">
        <v>44193</v>
      </c>
      <c r="C69" s="65">
        <v>44196</v>
      </c>
      <c r="D69" s="28" t="s">
        <v>124</v>
      </c>
      <c r="E69" s="313"/>
      <c r="F69" s="28" t="s">
        <v>127</v>
      </c>
      <c r="G69" s="29" t="s">
        <v>126</v>
      </c>
      <c r="H69" s="31">
        <v>143104.84</v>
      </c>
    </row>
    <row r="70" spans="2:8" s="21" customFormat="1" ht="35.1" customHeight="1">
      <c r="B70" s="60">
        <v>44193</v>
      </c>
      <c r="C70" s="65">
        <v>44196</v>
      </c>
      <c r="D70" s="28" t="s">
        <v>125</v>
      </c>
      <c r="E70" s="303"/>
      <c r="F70" s="28" t="s">
        <v>129</v>
      </c>
      <c r="G70" s="29" t="s">
        <v>128</v>
      </c>
      <c r="H70" s="31">
        <v>2073.5</v>
      </c>
    </row>
    <row r="71" spans="2:8" s="21" customFormat="1" ht="35.1" customHeight="1">
      <c r="B71" s="60">
        <v>44211</v>
      </c>
      <c r="C71" s="17">
        <v>44561</v>
      </c>
      <c r="D71" s="28" t="s">
        <v>130</v>
      </c>
      <c r="E71" s="302" t="s">
        <v>132</v>
      </c>
      <c r="F71" s="302" t="s">
        <v>129</v>
      </c>
      <c r="G71" s="29" t="s">
        <v>128</v>
      </c>
      <c r="H71" s="31">
        <v>7046.42</v>
      </c>
    </row>
    <row r="72" spans="2:8" s="13" customFormat="1" ht="41.25" customHeight="1">
      <c r="B72" s="60">
        <v>44211</v>
      </c>
      <c r="C72" s="17">
        <v>44561</v>
      </c>
      <c r="D72" s="28" t="s">
        <v>131</v>
      </c>
      <c r="E72" s="303"/>
      <c r="F72" s="303"/>
      <c r="G72" s="29" t="s">
        <v>128</v>
      </c>
      <c r="H72" s="31">
        <v>35762.379999999997</v>
      </c>
    </row>
    <row r="73" spans="2:8" s="13" customFormat="1" ht="41.25" customHeight="1">
      <c r="B73" s="60">
        <v>43852</v>
      </c>
      <c r="C73" s="17">
        <v>44561</v>
      </c>
      <c r="D73" s="28" t="s">
        <v>133</v>
      </c>
      <c r="E73" s="302" t="s">
        <v>135</v>
      </c>
      <c r="F73" s="302" t="s">
        <v>104</v>
      </c>
      <c r="G73" s="29" t="s">
        <v>103</v>
      </c>
      <c r="H73" s="31">
        <v>15545.76</v>
      </c>
    </row>
    <row r="74" spans="2:8" s="13" customFormat="1" ht="41.25" customHeight="1">
      <c r="B74" s="60">
        <v>44208</v>
      </c>
      <c r="C74" s="17">
        <v>44561</v>
      </c>
      <c r="D74" s="28" t="s">
        <v>134</v>
      </c>
      <c r="E74" s="303"/>
      <c r="F74" s="303"/>
      <c r="G74" s="29" t="s">
        <v>103</v>
      </c>
      <c r="H74" s="31">
        <v>6657.17</v>
      </c>
    </row>
    <row r="75" spans="2:8" s="13" customFormat="1" ht="41.25" customHeight="1">
      <c r="B75" s="60">
        <v>44221</v>
      </c>
      <c r="C75" s="17">
        <v>44240</v>
      </c>
      <c r="D75" s="28">
        <v>2987</v>
      </c>
      <c r="E75" s="69" t="s">
        <v>69</v>
      </c>
      <c r="F75" s="69" t="s">
        <v>137</v>
      </c>
      <c r="G75" s="29" t="s">
        <v>136</v>
      </c>
      <c r="H75" s="31">
        <v>2914182.7</v>
      </c>
    </row>
    <row r="76" spans="2:8" s="13" customFormat="1" ht="41.25" customHeight="1">
      <c r="B76" s="60">
        <v>44221</v>
      </c>
      <c r="C76" s="17">
        <v>44240</v>
      </c>
      <c r="D76" s="28">
        <v>3107</v>
      </c>
      <c r="E76" s="28" t="s">
        <v>69</v>
      </c>
      <c r="F76" s="28" t="s">
        <v>139</v>
      </c>
      <c r="G76" s="29" t="s">
        <v>138</v>
      </c>
      <c r="H76" s="31">
        <v>278186.07</v>
      </c>
    </row>
    <row r="77" spans="2:8" s="13" customFormat="1" ht="41.25" customHeight="1">
      <c r="B77" s="60">
        <v>44221</v>
      </c>
      <c r="C77" s="17">
        <v>44240</v>
      </c>
      <c r="D77" s="28">
        <v>2991</v>
      </c>
      <c r="E77" s="28" t="s">
        <v>69</v>
      </c>
      <c r="F77" s="28" t="s">
        <v>140</v>
      </c>
      <c r="G77" s="29"/>
      <c r="H77" s="31">
        <v>17308.5</v>
      </c>
    </row>
    <row r="78" spans="2:8" s="13" customFormat="1" ht="41.25" customHeight="1">
      <c r="B78" s="60">
        <v>44221</v>
      </c>
      <c r="C78" s="17">
        <v>44240</v>
      </c>
      <c r="D78" s="28">
        <v>3136</v>
      </c>
      <c r="E78" s="28" t="s">
        <v>69</v>
      </c>
      <c r="F78" s="28" t="s">
        <v>27</v>
      </c>
      <c r="G78" s="29" t="s">
        <v>28</v>
      </c>
      <c r="H78" s="31">
        <v>399900</v>
      </c>
    </row>
    <row r="79" spans="2:8" s="13" customFormat="1" ht="41.25" customHeight="1">
      <c r="B79" s="17" t="s">
        <v>143</v>
      </c>
      <c r="C79" s="17">
        <v>44246</v>
      </c>
      <c r="D79" s="28" t="s">
        <v>149</v>
      </c>
      <c r="E79" s="302" t="s">
        <v>69</v>
      </c>
      <c r="F79" s="302" t="s">
        <v>142</v>
      </c>
      <c r="G79" s="299" t="s">
        <v>141</v>
      </c>
      <c r="H79" s="31">
        <v>1920</v>
      </c>
    </row>
    <row r="80" spans="2:8" s="13" customFormat="1" ht="41.25" customHeight="1">
      <c r="B80" s="17">
        <v>44228</v>
      </c>
      <c r="C80" s="17">
        <v>44246</v>
      </c>
      <c r="D80" s="28" t="s">
        <v>150</v>
      </c>
      <c r="E80" s="303"/>
      <c r="F80" s="303"/>
      <c r="G80" s="301"/>
      <c r="H80" s="31">
        <v>1920</v>
      </c>
    </row>
    <row r="81" spans="2:8" s="13" customFormat="1" ht="41.25" customHeight="1">
      <c r="B81" s="17">
        <v>44232</v>
      </c>
      <c r="C81" s="17">
        <v>44247</v>
      </c>
      <c r="D81" s="28" t="s">
        <v>144</v>
      </c>
      <c r="E81" s="28" t="s">
        <v>69</v>
      </c>
      <c r="F81" s="28" t="s">
        <v>30</v>
      </c>
      <c r="G81" s="29" t="s">
        <v>31</v>
      </c>
      <c r="H81" s="31">
        <v>56533.8</v>
      </c>
    </row>
    <row r="82" spans="2:8" s="13" customFormat="1" ht="41.25" customHeight="1">
      <c r="B82" s="17">
        <v>44252</v>
      </c>
      <c r="C82" s="17">
        <v>44247</v>
      </c>
      <c r="D82" s="28">
        <v>3605</v>
      </c>
      <c r="E82" s="28" t="s">
        <v>69</v>
      </c>
      <c r="F82" s="28" t="s">
        <v>27</v>
      </c>
      <c r="G82" s="29" t="s">
        <v>28</v>
      </c>
      <c r="H82" s="31">
        <v>401520</v>
      </c>
    </row>
    <row r="83" spans="2:8" s="13" customFormat="1" ht="41.25" customHeight="1">
      <c r="B83" s="17">
        <v>44139</v>
      </c>
      <c r="C83" s="17">
        <v>44250</v>
      </c>
      <c r="D83" s="28" t="s">
        <v>145</v>
      </c>
      <c r="E83" s="310" t="s">
        <v>69</v>
      </c>
      <c r="F83" s="302" t="s">
        <v>104</v>
      </c>
      <c r="G83" s="299" t="s">
        <v>103</v>
      </c>
      <c r="H83" s="31">
        <v>4464.97</v>
      </c>
    </row>
    <row r="84" spans="2:8" s="13" customFormat="1" ht="41.25" customHeight="1">
      <c r="B84" s="17">
        <v>44109</v>
      </c>
      <c r="C84" s="17">
        <v>44250</v>
      </c>
      <c r="D84" s="28" t="s">
        <v>146</v>
      </c>
      <c r="E84" s="311"/>
      <c r="F84" s="313"/>
      <c r="G84" s="300"/>
      <c r="H84" s="31">
        <v>3922.57</v>
      </c>
    </row>
    <row r="85" spans="2:8" s="13" customFormat="1" ht="41.25" customHeight="1">
      <c r="B85" s="17">
        <v>44169</v>
      </c>
      <c r="C85" s="17">
        <v>44250</v>
      </c>
      <c r="D85" s="28" t="s">
        <v>147</v>
      </c>
      <c r="E85" s="311"/>
      <c r="F85" s="313"/>
      <c r="G85" s="300"/>
      <c r="H85" s="31">
        <v>5335.07</v>
      </c>
    </row>
    <row r="86" spans="2:8" s="13" customFormat="1" ht="41.25" customHeight="1">
      <c r="B86" s="17">
        <v>44219</v>
      </c>
      <c r="C86" s="17">
        <v>44250</v>
      </c>
      <c r="D86" s="28" t="s">
        <v>148</v>
      </c>
      <c r="E86" s="312"/>
      <c r="F86" s="303"/>
      <c r="G86" s="301"/>
      <c r="H86" s="31">
        <v>2941.54</v>
      </c>
    </row>
    <row r="87" spans="2:8" s="13" customFormat="1" ht="41.25" customHeight="1" thickBot="1">
      <c r="B87" s="37">
        <v>44227</v>
      </c>
      <c r="C87" s="45">
        <v>44196</v>
      </c>
      <c r="D87" s="40" t="s">
        <v>86</v>
      </c>
      <c r="E87" s="39" t="s">
        <v>87</v>
      </c>
      <c r="F87" s="40" t="s">
        <v>88</v>
      </c>
      <c r="G87" s="38" t="s">
        <v>89</v>
      </c>
      <c r="H87" s="74">
        <v>194057.65</v>
      </c>
    </row>
    <row r="88" spans="2:8" s="13" customFormat="1" ht="47.25" thickBot="1">
      <c r="B88" s="305" t="s">
        <v>74</v>
      </c>
      <c r="C88" s="306"/>
      <c r="D88" s="306"/>
      <c r="E88" s="306"/>
      <c r="F88" s="307"/>
      <c r="G88" s="70"/>
      <c r="H88" s="71">
        <f>SUM(H17:H87)</f>
        <v>15428107.639999997</v>
      </c>
    </row>
    <row r="89" spans="2:8" s="13" customFormat="1" ht="36">
      <c r="B89" s="41"/>
      <c r="C89" s="23"/>
      <c r="D89" s="41"/>
      <c r="F89" s="24"/>
      <c r="G89" s="41"/>
    </row>
    <row r="90" spans="2:8" s="13" customFormat="1" ht="36">
      <c r="B90" s="42"/>
      <c r="C90" s="23"/>
      <c r="D90" s="42"/>
      <c r="F90" s="24"/>
      <c r="G90" s="42"/>
    </row>
    <row r="91" spans="2:8" s="13" customFormat="1" ht="36">
      <c r="B91" s="41"/>
      <c r="C91" s="23"/>
      <c r="D91" s="41"/>
      <c r="F91" s="24"/>
      <c r="G91" s="41"/>
      <c r="H91" s="66"/>
    </row>
    <row r="92" spans="2:8" s="13" customFormat="1" ht="61.5">
      <c r="B92" s="308"/>
      <c r="C92" s="308"/>
      <c r="D92" s="308"/>
      <c r="E92" s="308"/>
      <c r="F92" s="308"/>
      <c r="G92" s="308"/>
      <c r="H92" s="308"/>
    </row>
    <row r="93" spans="2:8" s="13" customFormat="1" ht="46.5">
      <c r="B93" s="309" t="s">
        <v>71</v>
      </c>
      <c r="C93" s="309"/>
      <c r="D93" s="309"/>
      <c r="E93" s="309"/>
      <c r="F93" s="309"/>
      <c r="G93" s="309"/>
      <c r="H93" s="309"/>
    </row>
    <row r="94" spans="2:8" s="8" customFormat="1" ht="46.5">
      <c r="B94" s="304" t="s">
        <v>151</v>
      </c>
      <c r="C94" s="304"/>
      <c r="D94" s="304"/>
      <c r="E94" s="304"/>
      <c r="F94" s="304"/>
      <c r="G94" s="304"/>
      <c r="H94" s="304"/>
    </row>
  </sheetData>
  <autoFilter ref="B16:H44"/>
  <mergeCells count="33">
    <mergeCell ref="E73:E74"/>
    <mergeCell ref="F73:F74"/>
    <mergeCell ref="B45:B48"/>
    <mergeCell ref="C45:C48"/>
    <mergeCell ref="D45:D48"/>
    <mergeCell ref="E45:E48"/>
    <mergeCell ref="E58:E59"/>
    <mergeCell ref="E56:E57"/>
    <mergeCell ref="E66:E70"/>
    <mergeCell ref="E71:E72"/>
    <mergeCell ref="F71:F72"/>
    <mergeCell ref="E60:E61"/>
    <mergeCell ref="H45:H48"/>
    <mergeCell ref="H23:H25"/>
    <mergeCell ref="H26:H28"/>
    <mergeCell ref="H35:H37"/>
    <mergeCell ref="H38:H40"/>
    <mergeCell ref="H43:H44"/>
    <mergeCell ref="H21:H22"/>
    <mergeCell ref="B11:H11"/>
    <mergeCell ref="B12:H12"/>
    <mergeCell ref="B14:H14"/>
    <mergeCell ref="B15:H15"/>
    <mergeCell ref="G83:G86"/>
    <mergeCell ref="E79:E80"/>
    <mergeCell ref="F79:F80"/>
    <mergeCell ref="G79:G80"/>
    <mergeCell ref="B94:H94"/>
    <mergeCell ref="B88:F88"/>
    <mergeCell ref="B92:H92"/>
    <mergeCell ref="B93:H93"/>
    <mergeCell ref="E83:E86"/>
    <mergeCell ref="F83:F86"/>
  </mergeCells>
  <printOptions horizontalCentered="1"/>
  <pageMargins left="0.78740157480314965" right="0.78740157480314965" top="0.98425196850393704" bottom="0.74803149606299213" header="0.27559055118110237" footer="0.31496062992125984"/>
  <pageSetup scale="25" fitToWidth="2" fitToHeight="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2:I78"/>
  <sheetViews>
    <sheetView tabSelected="1" view="pageBreakPreview" zoomScale="35" zoomScaleNormal="100" zoomScaleSheetLayoutView="35" workbookViewId="0">
      <selection activeCell="D58" sqref="D58"/>
    </sheetView>
  </sheetViews>
  <sheetFormatPr baseColWidth="10" defaultRowHeight="15"/>
  <cols>
    <col min="2" max="2" width="38.42578125" style="1" customWidth="1"/>
    <col min="3" max="3" width="84" style="1" customWidth="1"/>
    <col min="4" max="4" width="114.7109375" customWidth="1"/>
    <col min="5" max="5" width="226.42578125" style="2" customWidth="1"/>
    <col min="6" max="6" width="54" customWidth="1"/>
    <col min="7" max="9" width="11.42578125" hidden="1" customWidth="1"/>
  </cols>
  <sheetData>
    <row r="2" spans="2:6" ht="16.5" customHeight="1"/>
    <row r="3" spans="2:6" ht="16.5" customHeight="1"/>
    <row r="6" spans="2:6" ht="50.25" customHeight="1"/>
    <row r="10" spans="2:6" s="6" customFormat="1" ht="26.25">
      <c r="B10" s="5"/>
      <c r="C10" s="5"/>
      <c r="E10" s="7"/>
    </row>
    <row r="11" spans="2:6" s="6" customFormat="1" ht="44.25">
      <c r="B11" s="332" t="s">
        <v>69</v>
      </c>
      <c r="C11" s="332"/>
      <c r="D11" s="332"/>
      <c r="E11" s="332"/>
      <c r="F11" s="332"/>
    </row>
    <row r="12" spans="2:6" s="6" customFormat="1" ht="46.5">
      <c r="B12" s="359" t="s">
        <v>70</v>
      </c>
      <c r="C12" s="359"/>
      <c r="D12" s="359"/>
      <c r="E12" s="359"/>
      <c r="F12" s="359"/>
    </row>
    <row r="13" spans="2:6" s="6" customFormat="1" ht="26.25">
      <c r="B13" s="5"/>
      <c r="C13" s="5"/>
      <c r="E13" s="7"/>
    </row>
    <row r="14" spans="2:6" s="6" customFormat="1" ht="45">
      <c r="B14" s="347" t="s">
        <v>439</v>
      </c>
      <c r="C14" s="347"/>
      <c r="D14" s="347"/>
      <c r="E14" s="347"/>
      <c r="F14" s="347"/>
    </row>
    <row r="15" spans="2:6" s="6" customFormat="1" ht="45">
      <c r="B15" s="347" t="s">
        <v>382</v>
      </c>
      <c r="C15" s="347"/>
      <c r="D15" s="347"/>
      <c r="E15" s="347"/>
      <c r="F15" s="347"/>
    </row>
    <row r="16" spans="2:6" s="13" customFormat="1" ht="51.95" customHeight="1">
      <c r="B16" s="262" t="s">
        <v>0</v>
      </c>
      <c r="C16" s="261" t="s">
        <v>1</v>
      </c>
      <c r="D16" s="261" t="s">
        <v>2</v>
      </c>
      <c r="E16" s="263" t="s">
        <v>3</v>
      </c>
      <c r="F16" s="263" t="s">
        <v>5</v>
      </c>
    </row>
    <row r="17" spans="2:6" s="13" customFormat="1" ht="45" customHeight="1">
      <c r="B17" s="144">
        <v>41122</v>
      </c>
      <c r="C17" s="158" t="s">
        <v>7</v>
      </c>
      <c r="D17" s="153" t="s">
        <v>8</v>
      </c>
      <c r="E17" s="153" t="s">
        <v>9</v>
      </c>
      <c r="F17" s="164">
        <v>37338.080000000002</v>
      </c>
    </row>
    <row r="18" spans="2:6" s="13" customFormat="1" ht="45" customHeight="1">
      <c r="B18" s="144">
        <v>41122</v>
      </c>
      <c r="C18" s="158" t="s">
        <v>11</v>
      </c>
      <c r="D18" s="153" t="s">
        <v>8</v>
      </c>
      <c r="E18" s="153" t="s">
        <v>9</v>
      </c>
      <c r="F18" s="164">
        <v>22325.360000000001</v>
      </c>
    </row>
    <row r="19" spans="2:6" s="13" customFormat="1" ht="45" customHeight="1">
      <c r="B19" s="144">
        <v>41185</v>
      </c>
      <c r="C19" s="158" t="s">
        <v>12</v>
      </c>
      <c r="D19" s="153" t="s">
        <v>8</v>
      </c>
      <c r="E19" s="153" t="s">
        <v>9</v>
      </c>
      <c r="F19" s="164">
        <v>16564.8</v>
      </c>
    </row>
    <row r="20" spans="2:6" s="13" customFormat="1" ht="45" customHeight="1">
      <c r="B20" s="144">
        <v>41208</v>
      </c>
      <c r="C20" s="158" t="s">
        <v>13</v>
      </c>
      <c r="D20" s="153" t="s">
        <v>8</v>
      </c>
      <c r="E20" s="153" t="s">
        <v>9</v>
      </c>
      <c r="F20" s="164">
        <v>44080</v>
      </c>
    </row>
    <row r="21" spans="2:6" s="21" customFormat="1" ht="45" customHeight="1">
      <c r="B21" s="144">
        <v>41207</v>
      </c>
      <c r="C21" s="158" t="s">
        <v>14</v>
      </c>
      <c r="D21" s="153" t="s">
        <v>15</v>
      </c>
      <c r="E21" s="153" t="s">
        <v>20</v>
      </c>
      <c r="F21" s="283">
        <v>39312.400000000001</v>
      </c>
    </row>
    <row r="22" spans="2:6" s="21" customFormat="1" ht="45" customHeight="1">
      <c r="B22" s="144">
        <v>41208</v>
      </c>
      <c r="C22" s="158" t="s">
        <v>16</v>
      </c>
      <c r="D22" s="153" t="s">
        <v>17</v>
      </c>
      <c r="E22" s="153" t="s">
        <v>51</v>
      </c>
      <c r="F22" s="219">
        <v>70963</v>
      </c>
    </row>
    <row r="23" spans="2:6" s="21" customFormat="1" ht="45" customHeight="1">
      <c r="B23" s="144">
        <v>41298</v>
      </c>
      <c r="C23" s="158" t="s">
        <v>18</v>
      </c>
      <c r="D23" s="153" t="s">
        <v>17</v>
      </c>
      <c r="E23" s="153" t="s">
        <v>20</v>
      </c>
      <c r="F23" s="219">
        <v>35636</v>
      </c>
    </row>
    <row r="24" spans="2:6" s="13" customFormat="1" ht="45" customHeight="1">
      <c r="B24" s="144">
        <v>41302</v>
      </c>
      <c r="C24" s="158" t="s">
        <v>19</v>
      </c>
      <c r="D24" s="153" t="s">
        <v>17</v>
      </c>
      <c r="E24" s="153" t="s">
        <v>20</v>
      </c>
      <c r="F24" s="164">
        <v>15080</v>
      </c>
    </row>
    <row r="25" spans="2:6" s="13" customFormat="1" ht="45" customHeight="1">
      <c r="B25" s="144">
        <v>41320</v>
      </c>
      <c r="C25" s="158" t="s">
        <v>22</v>
      </c>
      <c r="D25" s="153" t="s">
        <v>8</v>
      </c>
      <c r="E25" s="153" t="s">
        <v>9</v>
      </c>
      <c r="F25" s="164">
        <v>162260.79999999999</v>
      </c>
    </row>
    <row r="26" spans="2:6" s="13" customFormat="1" ht="45" customHeight="1">
      <c r="B26" s="144">
        <v>41326</v>
      </c>
      <c r="C26" s="158" t="s">
        <v>23</v>
      </c>
      <c r="D26" s="153" t="s">
        <v>24</v>
      </c>
      <c r="E26" s="153" t="s">
        <v>25</v>
      </c>
      <c r="F26" s="164">
        <v>10996</v>
      </c>
    </row>
    <row r="27" spans="2:6" s="13" customFormat="1" ht="45" customHeight="1">
      <c r="B27" s="144">
        <v>41359</v>
      </c>
      <c r="C27" s="158" t="s">
        <v>29</v>
      </c>
      <c r="D27" s="153" t="s">
        <v>8</v>
      </c>
      <c r="E27" s="153" t="s">
        <v>30</v>
      </c>
      <c r="F27" s="164">
        <v>28733</v>
      </c>
    </row>
    <row r="28" spans="2:6" s="13" customFormat="1" ht="45" customHeight="1">
      <c r="B28" s="144">
        <v>41366</v>
      </c>
      <c r="C28" s="158" t="s">
        <v>32</v>
      </c>
      <c r="D28" s="153" t="s">
        <v>8</v>
      </c>
      <c r="E28" s="153" t="s">
        <v>33</v>
      </c>
      <c r="F28" s="164">
        <v>18691.2</v>
      </c>
    </row>
    <row r="29" spans="2:6" s="13" customFormat="1" ht="45" customHeight="1">
      <c r="B29" s="144">
        <v>41450</v>
      </c>
      <c r="C29" s="158" t="s">
        <v>35</v>
      </c>
      <c r="D29" s="153" t="s">
        <v>17</v>
      </c>
      <c r="E29" s="153" t="s">
        <v>36</v>
      </c>
      <c r="F29" s="164">
        <v>13983</v>
      </c>
    </row>
    <row r="30" spans="2:6" s="21" customFormat="1" ht="45" customHeight="1">
      <c r="B30" s="144">
        <v>41450</v>
      </c>
      <c r="C30" s="158" t="s">
        <v>38</v>
      </c>
      <c r="D30" s="153" t="s">
        <v>17</v>
      </c>
      <c r="E30" s="153" t="s">
        <v>57</v>
      </c>
      <c r="F30" s="219">
        <v>98146.5</v>
      </c>
    </row>
    <row r="31" spans="2:6" s="21" customFormat="1" ht="45" customHeight="1">
      <c r="B31" s="144">
        <v>41450</v>
      </c>
      <c r="C31" s="158" t="s">
        <v>39</v>
      </c>
      <c r="D31" s="153" t="s">
        <v>17</v>
      </c>
      <c r="E31" s="153" t="s">
        <v>61</v>
      </c>
      <c r="F31" s="219">
        <v>50586.6</v>
      </c>
    </row>
    <row r="32" spans="2:6" s="13" customFormat="1" ht="45" customHeight="1">
      <c r="B32" s="144">
        <v>42760</v>
      </c>
      <c r="C32" s="158" t="s">
        <v>40</v>
      </c>
      <c r="D32" s="153" t="s">
        <v>41</v>
      </c>
      <c r="E32" s="153" t="s">
        <v>27</v>
      </c>
      <c r="F32" s="164">
        <v>8022.98</v>
      </c>
    </row>
    <row r="33" spans="2:6" s="13" customFormat="1" ht="45" customHeight="1">
      <c r="B33" s="144">
        <v>42774</v>
      </c>
      <c r="C33" s="158" t="s">
        <v>42</v>
      </c>
      <c r="D33" s="153" t="s">
        <v>17</v>
      </c>
      <c r="E33" s="153" t="s">
        <v>72</v>
      </c>
      <c r="F33" s="164">
        <v>137564.4</v>
      </c>
    </row>
    <row r="34" spans="2:6" s="21" customFormat="1" ht="45" customHeight="1">
      <c r="B34" s="144">
        <v>42774</v>
      </c>
      <c r="C34" s="158" t="s">
        <v>44</v>
      </c>
      <c r="D34" s="153" t="s">
        <v>45</v>
      </c>
      <c r="E34" s="153" t="s">
        <v>66</v>
      </c>
      <c r="F34" s="219">
        <v>337798.6</v>
      </c>
    </row>
    <row r="35" spans="2:6" s="21" customFormat="1" ht="45" customHeight="1">
      <c r="B35" s="279">
        <v>43586</v>
      </c>
      <c r="C35" s="265" t="s">
        <v>77</v>
      </c>
      <c r="D35" s="231" t="s">
        <v>78</v>
      </c>
      <c r="E35" s="153" t="s">
        <v>47</v>
      </c>
      <c r="F35" s="219">
        <v>18733.68</v>
      </c>
    </row>
    <row r="36" spans="2:6" s="13" customFormat="1" ht="45" customHeight="1">
      <c r="B36" s="159">
        <v>44313</v>
      </c>
      <c r="C36" s="161" t="s">
        <v>86</v>
      </c>
      <c r="D36" s="160" t="s">
        <v>213</v>
      </c>
      <c r="E36" s="156" t="s">
        <v>217</v>
      </c>
      <c r="F36" s="162">
        <v>8999.2800000000007</v>
      </c>
    </row>
    <row r="37" spans="2:6" s="13" customFormat="1" ht="45" customHeight="1">
      <c r="B37" s="163">
        <v>44347</v>
      </c>
      <c r="C37" s="161" t="s">
        <v>86</v>
      </c>
      <c r="D37" s="160" t="s">
        <v>87</v>
      </c>
      <c r="E37" s="156" t="s">
        <v>359</v>
      </c>
      <c r="F37" s="242">
        <v>472070.7</v>
      </c>
    </row>
    <row r="38" spans="2:6" s="13" customFormat="1" ht="45" customHeight="1">
      <c r="B38" s="292">
        <v>44504</v>
      </c>
      <c r="C38" s="298" t="s">
        <v>381</v>
      </c>
      <c r="D38" s="294" t="s">
        <v>46</v>
      </c>
      <c r="E38" s="293" t="s">
        <v>84</v>
      </c>
      <c r="F38" s="242">
        <v>4663200</v>
      </c>
    </row>
    <row r="39" spans="2:6" s="13" customFormat="1" ht="45" customHeight="1">
      <c r="B39" s="281">
        <v>44517</v>
      </c>
      <c r="C39" s="161" t="s">
        <v>383</v>
      </c>
      <c r="D39" s="216" t="s">
        <v>384</v>
      </c>
      <c r="E39" s="156" t="s">
        <v>385</v>
      </c>
      <c r="F39" s="219">
        <v>5156.6000000000004</v>
      </c>
    </row>
    <row r="40" spans="2:6" s="13" customFormat="1" ht="45" customHeight="1">
      <c r="B40" s="215">
        <v>44517</v>
      </c>
      <c r="C40" s="161" t="s">
        <v>387</v>
      </c>
      <c r="D40" s="216" t="s">
        <v>389</v>
      </c>
      <c r="E40" s="217" t="s">
        <v>365</v>
      </c>
      <c r="F40" s="282">
        <v>40941.769999999997</v>
      </c>
    </row>
    <row r="41" spans="2:6" s="13" customFormat="1" ht="45" customHeight="1">
      <c r="B41" s="218">
        <v>44517</v>
      </c>
      <c r="C41" s="161" t="s">
        <v>390</v>
      </c>
      <c r="D41" s="216" t="s">
        <v>389</v>
      </c>
      <c r="E41" s="217" t="s">
        <v>365</v>
      </c>
      <c r="F41" s="219">
        <v>5991.08</v>
      </c>
    </row>
    <row r="42" spans="2:6" s="13" customFormat="1" ht="45" customHeight="1">
      <c r="B42" s="202">
        <v>44517</v>
      </c>
      <c r="C42" s="275" t="s">
        <v>391</v>
      </c>
      <c r="D42" s="231" t="s">
        <v>248</v>
      </c>
      <c r="E42" s="156" t="s">
        <v>249</v>
      </c>
      <c r="F42" s="219">
        <v>2030</v>
      </c>
    </row>
    <row r="43" spans="2:6" s="13" customFormat="1" ht="45" customHeight="1">
      <c r="B43" s="215">
        <v>44517</v>
      </c>
      <c r="C43" s="275" t="s">
        <v>392</v>
      </c>
      <c r="D43" s="216" t="s">
        <v>229</v>
      </c>
      <c r="E43" s="156" t="s">
        <v>230</v>
      </c>
      <c r="F43" s="219">
        <v>188770.5</v>
      </c>
    </row>
    <row r="44" spans="2:6" s="13" customFormat="1" ht="45" customHeight="1">
      <c r="B44" s="215">
        <v>44523</v>
      </c>
      <c r="C44" s="275" t="s">
        <v>394</v>
      </c>
      <c r="D44" s="216" t="s">
        <v>393</v>
      </c>
      <c r="E44" s="156" t="s">
        <v>396</v>
      </c>
      <c r="F44" s="219">
        <v>21605.8</v>
      </c>
    </row>
    <row r="45" spans="2:6" s="13" customFormat="1" ht="45" customHeight="1">
      <c r="B45" s="203">
        <v>44524</v>
      </c>
      <c r="C45" s="275" t="s">
        <v>398</v>
      </c>
      <c r="D45" s="231" t="s">
        <v>397</v>
      </c>
      <c r="E45" s="156" t="s">
        <v>27</v>
      </c>
      <c r="F45" s="219">
        <v>36038.379999999997</v>
      </c>
    </row>
    <row r="46" spans="2:6" s="13" customFormat="1" ht="45" customHeight="1">
      <c r="B46" s="203">
        <v>44526</v>
      </c>
      <c r="C46" s="275" t="s">
        <v>400</v>
      </c>
      <c r="D46" s="231" t="s">
        <v>377</v>
      </c>
      <c r="E46" s="156" t="s">
        <v>172</v>
      </c>
      <c r="F46" s="219">
        <v>18483.52</v>
      </c>
    </row>
    <row r="47" spans="2:6" s="13" customFormat="1" ht="45" customHeight="1">
      <c r="B47" s="203">
        <v>44526</v>
      </c>
      <c r="C47" s="275" t="s">
        <v>403</v>
      </c>
      <c r="D47" s="231" t="s">
        <v>404</v>
      </c>
      <c r="E47" s="156" t="s">
        <v>405</v>
      </c>
      <c r="F47" s="219">
        <v>260558.16</v>
      </c>
    </row>
    <row r="48" spans="2:6" s="13" customFormat="1" ht="45" customHeight="1">
      <c r="B48" s="203">
        <v>44529</v>
      </c>
      <c r="C48" s="275" t="s">
        <v>408</v>
      </c>
      <c r="D48" s="231" t="s">
        <v>407</v>
      </c>
      <c r="E48" s="156" t="s">
        <v>230</v>
      </c>
      <c r="F48" s="219">
        <v>59118</v>
      </c>
    </row>
    <row r="49" spans="2:6" s="13" customFormat="1" ht="45" customHeight="1">
      <c r="B49" s="203">
        <v>44529</v>
      </c>
      <c r="C49" s="275" t="s">
        <v>409</v>
      </c>
      <c r="D49" s="231" t="s">
        <v>368</v>
      </c>
      <c r="E49" s="156" t="s">
        <v>369</v>
      </c>
      <c r="F49" s="219">
        <v>35858.21</v>
      </c>
    </row>
    <row r="50" spans="2:6" s="13" customFormat="1" ht="45" customHeight="1">
      <c r="B50" s="203">
        <v>44530</v>
      </c>
      <c r="C50" s="275" t="s">
        <v>86</v>
      </c>
      <c r="D50" s="231" t="s">
        <v>69</v>
      </c>
      <c r="E50" s="156" t="s">
        <v>410</v>
      </c>
      <c r="F50" s="219">
        <v>2032471.57</v>
      </c>
    </row>
    <row r="51" spans="2:6" s="13" customFormat="1" ht="45" customHeight="1">
      <c r="B51" s="203">
        <v>44530</v>
      </c>
      <c r="C51" s="275" t="s">
        <v>86</v>
      </c>
      <c r="D51" s="231" t="s">
        <v>69</v>
      </c>
      <c r="E51" s="156" t="s">
        <v>410</v>
      </c>
      <c r="F51" s="219">
        <v>380289.26</v>
      </c>
    </row>
    <row r="52" spans="2:6" s="13" customFormat="1" ht="45" customHeight="1">
      <c r="B52" s="203">
        <v>44530</v>
      </c>
      <c r="C52" s="275" t="s">
        <v>86</v>
      </c>
      <c r="D52" s="231" t="s">
        <v>69</v>
      </c>
      <c r="E52" s="156" t="s">
        <v>410</v>
      </c>
      <c r="F52" s="219">
        <v>2395512.77</v>
      </c>
    </row>
    <row r="53" spans="2:6" s="13" customFormat="1" ht="45" customHeight="1">
      <c r="B53" s="203">
        <v>44530</v>
      </c>
      <c r="C53" s="275" t="s">
        <v>86</v>
      </c>
      <c r="D53" s="231" t="s">
        <v>69</v>
      </c>
      <c r="E53" s="156" t="s">
        <v>410</v>
      </c>
      <c r="F53" s="219">
        <v>94958.33</v>
      </c>
    </row>
    <row r="54" spans="2:6" s="13" customFormat="1" ht="45" customHeight="1">
      <c r="B54" s="203">
        <v>44530</v>
      </c>
      <c r="C54" s="275" t="s">
        <v>86</v>
      </c>
      <c r="D54" s="231" t="s">
        <v>69</v>
      </c>
      <c r="E54" s="156" t="s">
        <v>410</v>
      </c>
      <c r="F54" s="219">
        <v>20375</v>
      </c>
    </row>
    <row r="55" spans="2:6" s="13" customFormat="1" ht="45" customHeight="1">
      <c r="B55" s="203">
        <v>44530</v>
      </c>
      <c r="C55" s="275" t="s">
        <v>86</v>
      </c>
      <c r="D55" s="231" t="s">
        <v>69</v>
      </c>
      <c r="E55" s="156" t="s">
        <v>410</v>
      </c>
      <c r="F55" s="219">
        <v>424354.15</v>
      </c>
    </row>
    <row r="56" spans="2:6" s="13" customFormat="1" ht="45" customHeight="1">
      <c r="B56" s="203">
        <v>44530</v>
      </c>
      <c r="C56" s="275" t="s">
        <v>86</v>
      </c>
      <c r="D56" s="231" t="s">
        <v>69</v>
      </c>
      <c r="E56" s="156" t="s">
        <v>410</v>
      </c>
      <c r="F56" s="219">
        <v>11250</v>
      </c>
    </row>
    <row r="57" spans="2:6" s="13" customFormat="1" ht="45" customHeight="1">
      <c r="B57" s="203">
        <v>44530</v>
      </c>
      <c r="C57" s="275" t="s">
        <v>86</v>
      </c>
      <c r="D57" s="231" t="s">
        <v>69</v>
      </c>
      <c r="E57" s="156" t="s">
        <v>410</v>
      </c>
      <c r="F57" s="219">
        <v>221402.78</v>
      </c>
    </row>
    <row r="58" spans="2:6" s="13" customFormat="1" ht="45" customHeight="1">
      <c r="B58" s="203">
        <v>44530</v>
      </c>
      <c r="C58" s="275" t="s">
        <v>413</v>
      </c>
      <c r="D58" s="231" t="s">
        <v>412</v>
      </c>
      <c r="E58" s="217" t="s">
        <v>418</v>
      </c>
      <c r="F58" s="219">
        <v>623739.98</v>
      </c>
    </row>
    <row r="59" spans="2:6" s="13" customFormat="1" ht="45" customHeight="1">
      <c r="B59" s="203">
        <v>44530</v>
      </c>
      <c r="C59" s="275" t="s">
        <v>86</v>
      </c>
      <c r="D59" s="231" t="s">
        <v>69</v>
      </c>
      <c r="E59" s="156" t="s">
        <v>410</v>
      </c>
      <c r="F59" s="219">
        <v>72500.009999999995</v>
      </c>
    </row>
    <row r="60" spans="2:6" s="13" customFormat="1" ht="45" customHeight="1">
      <c r="B60" s="203">
        <v>44489</v>
      </c>
      <c r="C60" s="275" t="s">
        <v>505</v>
      </c>
      <c r="D60" s="231" t="s">
        <v>380</v>
      </c>
      <c r="E60" s="156" t="s">
        <v>419</v>
      </c>
      <c r="F60" s="219">
        <v>5746.05</v>
      </c>
    </row>
    <row r="61" spans="2:6" s="13" customFormat="1" ht="45" customHeight="1">
      <c r="B61" s="203">
        <v>44525</v>
      </c>
      <c r="C61" s="275" t="s">
        <v>86</v>
      </c>
      <c r="D61" s="231" t="s">
        <v>421</v>
      </c>
      <c r="E61" s="156" t="s">
        <v>422</v>
      </c>
      <c r="F61" s="219">
        <v>1814606.35</v>
      </c>
    </row>
    <row r="62" spans="2:6" s="13" customFormat="1" ht="45" customHeight="1">
      <c r="B62" s="203">
        <v>44525</v>
      </c>
      <c r="C62" s="275" t="s">
        <v>473</v>
      </c>
      <c r="D62" s="231" t="s">
        <v>423</v>
      </c>
      <c r="E62" s="156" t="s">
        <v>419</v>
      </c>
      <c r="F62" s="219">
        <v>6650</v>
      </c>
    </row>
    <row r="63" spans="2:6" s="13" customFormat="1" ht="45" customHeight="1">
      <c r="B63" s="203">
        <v>44526</v>
      </c>
      <c r="C63" s="275" t="s">
        <v>506</v>
      </c>
      <c r="D63" s="231" t="s">
        <v>426</v>
      </c>
      <c r="E63" s="156" t="s">
        <v>419</v>
      </c>
      <c r="F63" s="219">
        <v>4610.3999999999996</v>
      </c>
    </row>
    <row r="64" spans="2:6" s="13" customFormat="1" ht="45" customHeight="1">
      <c r="B64" s="203">
        <v>44526</v>
      </c>
      <c r="C64" s="275" t="s">
        <v>86</v>
      </c>
      <c r="D64" s="231" t="s">
        <v>431</v>
      </c>
      <c r="E64" s="156" t="s">
        <v>433</v>
      </c>
      <c r="F64" s="219">
        <v>7000</v>
      </c>
    </row>
    <row r="65" spans="1:9" s="13" customFormat="1" ht="45" customHeight="1">
      <c r="B65" s="203">
        <v>44526</v>
      </c>
      <c r="C65" s="275" t="s">
        <v>86</v>
      </c>
      <c r="D65" s="231" t="s">
        <v>69</v>
      </c>
      <c r="E65" s="156" t="s">
        <v>27</v>
      </c>
      <c r="F65" s="219">
        <v>5600</v>
      </c>
    </row>
    <row r="66" spans="1:9" s="13" customFormat="1" ht="45" customHeight="1">
      <c r="B66" s="203">
        <v>44526</v>
      </c>
      <c r="C66" s="275" t="s">
        <v>508</v>
      </c>
      <c r="D66" s="231" t="s">
        <v>434</v>
      </c>
      <c r="E66" s="156" t="s">
        <v>27</v>
      </c>
      <c r="F66" s="219">
        <v>3375</v>
      </c>
    </row>
    <row r="67" spans="1:9" s="13" customFormat="1" ht="45" customHeight="1">
      <c r="B67" s="203">
        <v>44529</v>
      </c>
      <c r="C67" s="275" t="s">
        <v>507</v>
      </c>
      <c r="D67" s="231" t="s">
        <v>435</v>
      </c>
      <c r="E67" s="156" t="s">
        <v>436</v>
      </c>
      <c r="F67" s="219">
        <v>11158.75</v>
      </c>
    </row>
    <row r="68" spans="1:9" s="13" customFormat="1" ht="45" customHeight="1">
      <c r="B68" s="203">
        <v>44529</v>
      </c>
      <c r="C68" s="275" t="s">
        <v>86</v>
      </c>
      <c r="D68" s="231" t="s">
        <v>69</v>
      </c>
      <c r="E68" s="156" t="s">
        <v>206</v>
      </c>
      <c r="F68" s="219">
        <v>72000</v>
      </c>
    </row>
    <row r="69" spans="1:9" s="13" customFormat="1" ht="45" customHeight="1" thickBot="1">
      <c r="B69" s="203">
        <v>44529</v>
      </c>
      <c r="C69" s="275" t="s">
        <v>509</v>
      </c>
      <c r="D69" s="231" t="s">
        <v>437</v>
      </c>
      <c r="E69" s="156" t="s">
        <v>438</v>
      </c>
      <c r="F69" s="219">
        <v>16891.2</v>
      </c>
    </row>
    <row r="70" spans="1:9" s="13" customFormat="1" ht="45" customHeight="1" thickBot="1">
      <c r="B70" s="345" t="s">
        <v>74</v>
      </c>
      <c r="C70" s="345"/>
      <c r="D70" s="345"/>
      <c r="E70" s="345"/>
      <c r="F70" s="227">
        <f>SUM(F17:F69)</f>
        <v>15210129.999999998</v>
      </c>
      <c r="G70" s="208"/>
      <c r="H70" s="208"/>
      <c r="I70" s="209"/>
    </row>
    <row r="71" spans="1:9" s="13" customFormat="1" ht="36">
      <c r="B71" s="207"/>
      <c r="C71" s="246"/>
      <c r="D71" s="107"/>
      <c r="E71" s="110"/>
    </row>
    <row r="72" spans="1:9" s="13" customFormat="1" ht="36">
      <c r="B72" s="207"/>
      <c r="C72" s="246"/>
      <c r="D72" s="107"/>
      <c r="E72" s="110" t="s">
        <v>353</v>
      </c>
      <c r="F72" s="111"/>
    </row>
    <row r="73" spans="1:9" s="13" customFormat="1" ht="81" customHeight="1">
      <c r="B73" s="339"/>
      <c r="C73" s="339"/>
      <c r="D73" s="339"/>
      <c r="E73" s="339"/>
      <c r="F73" s="339"/>
    </row>
    <row r="74" spans="1:9" s="13" customFormat="1" ht="44.25">
      <c r="B74" s="346" t="s">
        <v>71</v>
      </c>
      <c r="C74" s="346"/>
      <c r="D74" s="346"/>
      <c r="E74" s="346"/>
      <c r="F74" s="346"/>
    </row>
    <row r="75" spans="1:9" s="206" customFormat="1" ht="60" customHeight="1">
      <c r="A75" s="8"/>
      <c r="B75" s="347" t="s">
        <v>151</v>
      </c>
      <c r="C75" s="347"/>
      <c r="D75" s="347"/>
      <c r="E75" s="347"/>
      <c r="F75" s="347"/>
    </row>
    <row r="76" spans="1:9" s="8" customFormat="1" ht="45" customHeight="1">
      <c r="A76"/>
      <c r="B76" s="1"/>
      <c r="C76" s="1"/>
      <c r="D76"/>
      <c r="E76" s="2"/>
      <c r="F76"/>
    </row>
    <row r="77" spans="1:9" ht="45">
      <c r="C77" s="284"/>
      <c r="D77" s="210"/>
      <c r="E77" s="210"/>
    </row>
    <row r="78" spans="1:9" ht="15" customHeight="1">
      <c r="C78" s="284"/>
      <c r="D78" s="210"/>
      <c r="E78" s="210"/>
    </row>
  </sheetData>
  <autoFilter ref="B16:F34"/>
  <mergeCells count="8">
    <mergeCell ref="B73:F73"/>
    <mergeCell ref="B74:F74"/>
    <mergeCell ref="B75:F75"/>
    <mergeCell ref="B11:F11"/>
    <mergeCell ref="B12:F12"/>
    <mergeCell ref="B14:F14"/>
    <mergeCell ref="B15:F15"/>
    <mergeCell ref="B70:E70"/>
  </mergeCells>
  <phoneticPr fontId="25" type="noConversion"/>
  <printOptions horizontalCentered="1"/>
  <pageMargins left="0.25" right="0.25" top="0.75" bottom="0.75" header="0.3" footer="0.3"/>
  <pageSetup scale="21" fitToWidth="2" fitToHeight="3" orientation="landscape" r:id="rId1"/>
  <rowBreaks count="1" manualBreakCount="1">
    <brk id="44" max="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K107"/>
  <sheetViews>
    <sheetView view="pageBreakPreview" topLeftCell="A43" zoomScale="30" zoomScaleNormal="100" zoomScaleSheetLayoutView="30" workbookViewId="0">
      <selection activeCell="E24" sqref="E24"/>
    </sheetView>
  </sheetViews>
  <sheetFormatPr baseColWidth="10" defaultRowHeight="15"/>
  <cols>
    <col min="2" max="2" width="38.42578125" style="1" customWidth="1"/>
    <col min="3" max="3" width="41" style="3" customWidth="1"/>
    <col min="4" max="4" width="74" style="1" customWidth="1"/>
    <col min="5" max="5" width="107.5703125" customWidth="1"/>
    <col min="6" max="6" width="180.7109375" style="2" customWidth="1"/>
    <col min="7" max="7" width="31.85546875" style="1" customWidth="1"/>
    <col min="8" max="8" width="54" customWidth="1"/>
    <col min="9" max="11" width="11.42578125" hidden="1" customWidth="1"/>
  </cols>
  <sheetData>
    <row r="2" spans="2:8" ht="16.5" customHeight="1"/>
    <row r="3" spans="2:8" ht="16.5" customHeight="1"/>
    <row r="10" spans="2:8" s="6" customFormat="1" ht="26.25">
      <c r="B10" s="5"/>
      <c r="C10" s="4"/>
      <c r="D10" s="5"/>
      <c r="F10" s="7"/>
      <c r="G10" s="5"/>
    </row>
    <row r="11" spans="2:8" s="6" customFormat="1" ht="44.25">
      <c r="B11" s="332" t="s">
        <v>69</v>
      </c>
      <c r="C11" s="332"/>
      <c r="D11" s="332"/>
      <c r="E11" s="332"/>
      <c r="F11" s="332"/>
      <c r="G11" s="332"/>
      <c r="H11" s="332"/>
    </row>
    <row r="12" spans="2:8" s="6" customFormat="1" ht="46.5">
      <c r="B12" s="359" t="s">
        <v>70</v>
      </c>
      <c r="C12" s="359"/>
      <c r="D12" s="359"/>
      <c r="E12" s="359"/>
      <c r="F12" s="359"/>
      <c r="G12" s="359"/>
      <c r="H12" s="359"/>
    </row>
    <row r="13" spans="2:8" s="6" customFormat="1" ht="26.25">
      <c r="B13" s="5"/>
      <c r="C13" s="4"/>
      <c r="D13" s="5"/>
      <c r="F13" s="7"/>
      <c r="G13" s="5"/>
    </row>
    <row r="14" spans="2:8" s="6" customFormat="1" ht="45">
      <c r="B14" s="347" t="s">
        <v>101</v>
      </c>
      <c r="C14" s="347"/>
      <c r="D14" s="347"/>
      <c r="E14" s="347"/>
      <c r="F14" s="347"/>
      <c r="G14" s="347"/>
      <c r="H14" s="347"/>
    </row>
    <row r="15" spans="2:8" s="6" customFormat="1" ht="45.75" thickBot="1">
      <c r="B15" s="347" t="s">
        <v>382</v>
      </c>
      <c r="C15" s="347"/>
      <c r="D15" s="347"/>
      <c r="E15" s="347"/>
      <c r="F15" s="347"/>
      <c r="G15" s="347"/>
      <c r="H15" s="347"/>
    </row>
    <row r="16" spans="2:8" s="13" customFormat="1" ht="51.95" customHeight="1" thickBot="1">
      <c r="B16" s="125" t="s">
        <v>0</v>
      </c>
      <c r="C16" s="126" t="s">
        <v>6</v>
      </c>
      <c r="D16" s="127" t="s">
        <v>1</v>
      </c>
      <c r="E16" s="128" t="s">
        <v>2</v>
      </c>
      <c r="F16" s="126" t="s">
        <v>3</v>
      </c>
      <c r="G16" s="126" t="s">
        <v>4</v>
      </c>
      <c r="H16" s="126" t="s">
        <v>5</v>
      </c>
    </row>
    <row r="17" spans="2:8" s="13" customFormat="1" ht="45" customHeight="1">
      <c r="B17" s="129">
        <v>41122</v>
      </c>
      <c r="C17" s="179">
        <v>41137</v>
      </c>
      <c r="D17" s="182" t="s">
        <v>7</v>
      </c>
      <c r="E17" s="182" t="s">
        <v>8</v>
      </c>
      <c r="F17" s="182" t="s">
        <v>9</v>
      </c>
      <c r="G17" s="189" t="s">
        <v>10</v>
      </c>
      <c r="H17" s="195">
        <v>37338.080000000002</v>
      </c>
    </row>
    <row r="18" spans="2:8" s="13" customFormat="1" ht="45" customHeight="1">
      <c r="B18" s="135">
        <v>41122</v>
      </c>
      <c r="C18" s="234">
        <v>41137</v>
      </c>
      <c r="D18" s="138" t="s">
        <v>11</v>
      </c>
      <c r="E18" s="138" t="s">
        <v>8</v>
      </c>
      <c r="F18" s="132" t="s">
        <v>9</v>
      </c>
      <c r="G18" s="190" t="s">
        <v>10</v>
      </c>
      <c r="H18" s="140">
        <v>22325.360000000001</v>
      </c>
    </row>
    <row r="19" spans="2:8" s="13" customFormat="1" ht="45" customHeight="1">
      <c r="B19" s="135">
        <v>41185</v>
      </c>
      <c r="C19" s="234">
        <v>41200</v>
      </c>
      <c r="D19" s="138" t="s">
        <v>12</v>
      </c>
      <c r="E19" s="138" t="s">
        <v>8</v>
      </c>
      <c r="F19" s="132" t="s">
        <v>9</v>
      </c>
      <c r="G19" s="190" t="s">
        <v>10</v>
      </c>
      <c r="H19" s="140">
        <v>16564.8</v>
      </c>
    </row>
    <row r="20" spans="2:8" s="13" customFormat="1" ht="45" customHeight="1">
      <c r="B20" s="135">
        <v>41208</v>
      </c>
      <c r="C20" s="234">
        <v>41223</v>
      </c>
      <c r="D20" s="138" t="s">
        <v>13</v>
      </c>
      <c r="E20" s="138" t="s">
        <v>8</v>
      </c>
      <c r="F20" s="132" t="s">
        <v>9</v>
      </c>
      <c r="G20" s="190" t="s">
        <v>10</v>
      </c>
      <c r="H20" s="140">
        <v>44080</v>
      </c>
    </row>
    <row r="21" spans="2:8" s="21" customFormat="1" ht="45" customHeight="1">
      <c r="B21" s="135">
        <v>41207</v>
      </c>
      <c r="C21" s="234">
        <v>41238</v>
      </c>
      <c r="D21" s="138" t="s">
        <v>14</v>
      </c>
      <c r="E21" s="138" t="s">
        <v>15</v>
      </c>
      <c r="F21" s="132" t="s">
        <v>20</v>
      </c>
      <c r="G21" s="190" t="s">
        <v>21</v>
      </c>
      <c r="H21" s="381">
        <v>39312.400000000001</v>
      </c>
    </row>
    <row r="22" spans="2:8" s="21" customFormat="1" ht="45" customHeight="1">
      <c r="B22" s="135">
        <v>41207</v>
      </c>
      <c r="C22" s="234">
        <v>41239</v>
      </c>
      <c r="D22" s="138" t="s">
        <v>14</v>
      </c>
      <c r="E22" s="138" t="s">
        <v>15</v>
      </c>
      <c r="F22" s="132" t="s">
        <v>47</v>
      </c>
      <c r="G22" s="190" t="s">
        <v>48</v>
      </c>
      <c r="H22" s="381"/>
    </row>
    <row r="23" spans="2:8" s="21" customFormat="1" ht="45" customHeight="1">
      <c r="B23" s="135">
        <v>41208</v>
      </c>
      <c r="C23" s="234">
        <v>41239</v>
      </c>
      <c r="D23" s="138" t="s">
        <v>16</v>
      </c>
      <c r="E23" s="138" t="s">
        <v>17</v>
      </c>
      <c r="F23" s="132" t="s">
        <v>51</v>
      </c>
      <c r="G23" s="190" t="s">
        <v>21</v>
      </c>
      <c r="H23" s="380">
        <v>70963</v>
      </c>
    </row>
    <row r="24" spans="2:8" s="21" customFormat="1" ht="45" customHeight="1">
      <c r="B24" s="135">
        <v>41208</v>
      </c>
      <c r="C24" s="234">
        <v>41239</v>
      </c>
      <c r="D24" s="138" t="s">
        <v>16</v>
      </c>
      <c r="E24" s="138" t="s">
        <v>17</v>
      </c>
      <c r="F24" s="138" t="s">
        <v>49</v>
      </c>
      <c r="G24" s="190" t="s">
        <v>50</v>
      </c>
      <c r="H24" s="380"/>
    </row>
    <row r="25" spans="2:8" s="21" customFormat="1" ht="45" customHeight="1">
      <c r="B25" s="135">
        <v>41208</v>
      </c>
      <c r="C25" s="234">
        <v>41239</v>
      </c>
      <c r="D25" s="138" t="s">
        <v>16</v>
      </c>
      <c r="E25" s="138" t="s">
        <v>17</v>
      </c>
      <c r="F25" s="132" t="s">
        <v>47</v>
      </c>
      <c r="G25" s="190" t="s">
        <v>48</v>
      </c>
      <c r="H25" s="380"/>
    </row>
    <row r="26" spans="2:8" s="21" customFormat="1" ht="45" customHeight="1">
      <c r="B26" s="135">
        <v>41298</v>
      </c>
      <c r="C26" s="234">
        <v>41329</v>
      </c>
      <c r="D26" s="138" t="s">
        <v>18</v>
      </c>
      <c r="E26" s="138" t="s">
        <v>17</v>
      </c>
      <c r="F26" s="132" t="s">
        <v>20</v>
      </c>
      <c r="G26" s="190" t="s">
        <v>21</v>
      </c>
      <c r="H26" s="380">
        <v>35636</v>
      </c>
    </row>
    <row r="27" spans="2:8" s="21" customFormat="1" ht="45" customHeight="1">
      <c r="B27" s="135">
        <v>41298</v>
      </c>
      <c r="C27" s="234">
        <v>41329</v>
      </c>
      <c r="D27" s="138" t="s">
        <v>18</v>
      </c>
      <c r="E27" s="138" t="s">
        <v>17</v>
      </c>
      <c r="F27" s="132" t="s">
        <v>52</v>
      </c>
      <c r="G27" s="190" t="s">
        <v>54</v>
      </c>
      <c r="H27" s="380"/>
    </row>
    <row r="28" spans="2:8" s="21" customFormat="1" ht="45" customHeight="1">
      <c r="B28" s="135">
        <v>41298</v>
      </c>
      <c r="C28" s="234">
        <v>41329</v>
      </c>
      <c r="D28" s="138" t="s">
        <v>18</v>
      </c>
      <c r="E28" s="138" t="s">
        <v>17</v>
      </c>
      <c r="F28" s="138" t="s">
        <v>53</v>
      </c>
      <c r="G28" s="190" t="s">
        <v>55</v>
      </c>
      <c r="H28" s="380"/>
    </row>
    <row r="29" spans="2:8" s="13" customFormat="1" ht="45" customHeight="1">
      <c r="B29" s="135">
        <v>41302</v>
      </c>
      <c r="C29" s="234">
        <v>41333</v>
      </c>
      <c r="D29" s="138" t="s">
        <v>19</v>
      </c>
      <c r="E29" s="138" t="s">
        <v>17</v>
      </c>
      <c r="F29" s="132" t="s">
        <v>20</v>
      </c>
      <c r="G29" s="190" t="s">
        <v>21</v>
      </c>
      <c r="H29" s="140">
        <v>15080</v>
      </c>
    </row>
    <row r="30" spans="2:8" s="13" customFormat="1" ht="45" customHeight="1">
      <c r="B30" s="135">
        <v>41320</v>
      </c>
      <c r="C30" s="234">
        <v>41381</v>
      </c>
      <c r="D30" s="138" t="s">
        <v>22</v>
      </c>
      <c r="E30" s="138" t="s">
        <v>8</v>
      </c>
      <c r="F30" s="132" t="s">
        <v>9</v>
      </c>
      <c r="G30" s="190" t="s">
        <v>10</v>
      </c>
      <c r="H30" s="140">
        <v>162260.79999999999</v>
      </c>
    </row>
    <row r="31" spans="2:8" s="13" customFormat="1" ht="45" customHeight="1">
      <c r="B31" s="135">
        <v>41326</v>
      </c>
      <c r="C31" s="234">
        <v>41354</v>
      </c>
      <c r="D31" s="138" t="s">
        <v>23</v>
      </c>
      <c r="E31" s="138" t="s">
        <v>24</v>
      </c>
      <c r="F31" s="132" t="s">
        <v>25</v>
      </c>
      <c r="G31" s="190" t="s">
        <v>26</v>
      </c>
      <c r="H31" s="140">
        <v>10996</v>
      </c>
    </row>
    <row r="32" spans="2:8" s="13" customFormat="1" ht="45" customHeight="1">
      <c r="B32" s="135">
        <v>41359</v>
      </c>
      <c r="C32" s="234">
        <v>41381</v>
      </c>
      <c r="D32" s="138" t="s">
        <v>29</v>
      </c>
      <c r="E32" s="138" t="s">
        <v>8</v>
      </c>
      <c r="F32" s="132" t="s">
        <v>30</v>
      </c>
      <c r="G32" s="190" t="s">
        <v>31</v>
      </c>
      <c r="H32" s="140">
        <v>28733</v>
      </c>
    </row>
    <row r="33" spans="2:8" s="13" customFormat="1" ht="45" customHeight="1">
      <c r="B33" s="135">
        <v>41366</v>
      </c>
      <c r="C33" s="234">
        <v>41381</v>
      </c>
      <c r="D33" s="138" t="s">
        <v>32</v>
      </c>
      <c r="E33" s="138" t="s">
        <v>8</v>
      </c>
      <c r="F33" s="132" t="s">
        <v>33</v>
      </c>
      <c r="G33" s="190" t="s">
        <v>34</v>
      </c>
      <c r="H33" s="140">
        <v>18691.2</v>
      </c>
    </row>
    <row r="34" spans="2:8" s="13" customFormat="1" ht="45" customHeight="1">
      <c r="B34" s="135">
        <v>41450</v>
      </c>
      <c r="C34" s="234">
        <v>41480</v>
      </c>
      <c r="D34" s="138" t="s">
        <v>35</v>
      </c>
      <c r="E34" s="138" t="s">
        <v>17</v>
      </c>
      <c r="F34" s="132" t="s">
        <v>36</v>
      </c>
      <c r="G34" s="190" t="s">
        <v>37</v>
      </c>
      <c r="H34" s="140">
        <v>13983</v>
      </c>
    </row>
    <row r="35" spans="2:8" s="21" customFormat="1" ht="45" customHeight="1">
      <c r="B35" s="135">
        <v>41450</v>
      </c>
      <c r="C35" s="234">
        <v>41480</v>
      </c>
      <c r="D35" s="138" t="s">
        <v>38</v>
      </c>
      <c r="E35" s="138" t="s">
        <v>17</v>
      </c>
      <c r="F35" s="132" t="s">
        <v>57</v>
      </c>
      <c r="G35" s="190" t="s">
        <v>58</v>
      </c>
      <c r="H35" s="380">
        <v>98146.5</v>
      </c>
    </row>
    <row r="36" spans="2:8" s="21" customFormat="1" ht="45" customHeight="1">
      <c r="B36" s="135">
        <v>41450</v>
      </c>
      <c r="C36" s="234">
        <v>41480</v>
      </c>
      <c r="D36" s="138" t="s">
        <v>38</v>
      </c>
      <c r="E36" s="138" t="s">
        <v>17</v>
      </c>
      <c r="F36" s="132" t="s">
        <v>73</v>
      </c>
      <c r="G36" s="190" t="s">
        <v>62</v>
      </c>
      <c r="H36" s="380"/>
    </row>
    <row r="37" spans="2:8" s="21" customFormat="1" ht="45" customHeight="1">
      <c r="B37" s="135">
        <v>41450</v>
      </c>
      <c r="C37" s="234">
        <v>41480</v>
      </c>
      <c r="D37" s="138" t="s">
        <v>38</v>
      </c>
      <c r="E37" s="138" t="s">
        <v>17</v>
      </c>
      <c r="F37" s="132" t="s">
        <v>56</v>
      </c>
      <c r="G37" s="190" t="s">
        <v>64</v>
      </c>
      <c r="H37" s="380"/>
    </row>
    <row r="38" spans="2:8" s="21" customFormat="1" ht="45" customHeight="1">
      <c r="B38" s="135">
        <v>41450</v>
      </c>
      <c r="C38" s="234">
        <v>41480</v>
      </c>
      <c r="D38" s="138" t="s">
        <v>39</v>
      </c>
      <c r="E38" s="138" t="s">
        <v>17</v>
      </c>
      <c r="F38" s="132" t="s">
        <v>61</v>
      </c>
      <c r="G38" s="190" t="s">
        <v>63</v>
      </c>
      <c r="H38" s="380">
        <v>50586.6</v>
      </c>
    </row>
    <row r="39" spans="2:8" s="21" customFormat="1" ht="45" customHeight="1">
      <c r="B39" s="135">
        <v>41450</v>
      </c>
      <c r="C39" s="234">
        <v>41480</v>
      </c>
      <c r="D39" s="138" t="s">
        <v>39</v>
      </c>
      <c r="E39" s="138" t="s">
        <v>17</v>
      </c>
      <c r="F39" s="132" t="s">
        <v>59</v>
      </c>
      <c r="G39" s="190" t="s">
        <v>48</v>
      </c>
      <c r="H39" s="380"/>
    </row>
    <row r="40" spans="2:8" s="21" customFormat="1" ht="45" customHeight="1">
      <c r="B40" s="151">
        <v>41450</v>
      </c>
      <c r="C40" s="234">
        <v>41480</v>
      </c>
      <c r="D40" s="138" t="s">
        <v>39</v>
      </c>
      <c r="E40" s="138" t="s">
        <v>17</v>
      </c>
      <c r="F40" s="132" t="s">
        <v>60</v>
      </c>
      <c r="G40" s="190" t="s">
        <v>62</v>
      </c>
      <c r="H40" s="380"/>
    </row>
    <row r="41" spans="2:8" s="13" customFormat="1" ht="45" customHeight="1">
      <c r="B41" s="135">
        <v>42760</v>
      </c>
      <c r="C41" s="237">
        <v>42791</v>
      </c>
      <c r="D41" s="138" t="s">
        <v>40</v>
      </c>
      <c r="E41" s="138" t="s">
        <v>41</v>
      </c>
      <c r="F41" s="132" t="s">
        <v>27</v>
      </c>
      <c r="G41" s="190" t="s">
        <v>28</v>
      </c>
      <c r="H41" s="140">
        <v>8022.98</v>
      </c>
    </row>
    <row r="42" spans="2:8" s="13" customFormat="1" ht="45" customHeight="1">
      <c r="B42" s="135">
        <v>42774</v>
      </c>
      <c r="C42" s="234">
        <v>42802</v>
      </c>
      <c r="D42" s="138" t="s">
        <v>42</v>
      </c>
      <c r="E42" s="138" t="s">
        <v>17</v>
      </c>
      <c r="F42" s="132" t="s">
        <v>72</v>
      </c>
      <c r="G42" s="190" t="s">
        <v>43</v>
      </c>
      <c r="H42" s="140">
        <v>137564.4</v>
      </c>
    </row>
    <row r="43" spans="2:8" s="21" customFormat="1" ht="45" customHeight="1">
      <c r="B43" s="135">
        <v>42774</v>
      </c>
      <c r="C43" s="237">
        <v>42802</v>
      </c>
      <c r="D43" s="183" t="s">
        <v>44</v>
      </c>
      <c r="E43" s="138" t="s">
        <v>45</v>
      </c>
      <c r="F43" s="149" t="s">
        <v>66</v>
      </c>
      <c r="G43" s="191" t="s">
        <v>68</v>
      </c>
      <c r="H43" s="380">
        <v>337798.6</v>
      </c>
    </row>
    <row r="44" spans="2:8" s="21" customFormat="1" ht="45" customHeight="1">
      <c r="B44" s="151">
        <v>42774</v>
      </c>
      <c r="C44" s="236">
        <v>42802</v>
      </c>
      <c r="D44" s="138" t="s">
        <v>44</v>
      </c>
      <c r="E44" s="138" t="s">
        <v>45</v>
      </c>
      <c r="F44" s="138" t="s">
        <v>65</v>
      </c>
      <c r="G44" s="190" t="s">
        <v>67</v>
      </c>
      <c r="H44" s="380"/>
    </row>
    <row r="45" spans="2:8" s="21" customFormat="1" ht="45" customHeight="1">
      <c r="B45" s="382">
        <v>43586</v>
      </c>
      <c r="C45" s="385">
        <v>43830</v>
      </c>
      <c r="D45" s="388" t="s">
        <v>77</v>
      </c>
      <c r="E45" s="391" t="s">
        <v>78</v>
      </c>
      <c r="F45" s="138" t="s">
        <v>47</v>
      </c>
      <c r="G45" s="190" t="s">
        <v>48</v>
      </c>
      <c r="H45" s="380">
        <v>18733.68</v>
      </c>
    </row>
    <row r="46" spans="2:8" s="21" customFormat="1" ht="45" customHeight="1">
      <c r="B46" s="383"/>
      <c r="C46" s="386"/>
      <c r="D46" s="389"/>
      <c r="E46" s="391"/>
      <c r="F46" s="138" t="s">
        <v>81</v>
      </c>
      <c r="G46" s="190" t="s">
        <v>79</v>
      </c>
      <c r="H46" s="380"/>
    </row>
    <row r="47" spans="2:8" s="21" customFormat="1" ht="45" customHeight="1">
      <c r="B47" s="383"/>
      <c r="C47" s="386"/>
      <c r="D47" s="389"/>
      <c r="E47" s="391"/>
      <c r="F47" s="138" t="s">
        <v>82</v>
      </c>
      <c r="G47" s="190" t="s">
        <v>80</v>
      </c>
      <c r="H47" s="380"/>
    </row>
    <row r="48" spans="2:8" s="21" customFormat="1" ht="45" customHeight="1">
      <c r="B48" s="384"/>
      <c r="C48" s="387"/>
      <c r="D48" s="390"/>
      <c r="E48" s="391"/>
      <c r="F48" s="138" t="s">
        <v>83</v>
      </c>
      <c r="G48" s="190" t="s">
        <v>64</v>
      </c>
      <c r="H48" s="380"/>
    </row>
    <row r="49" spans="2:8" s="13" customFormat="1" ht="45" customHeight="1">
      <c r="B49" s="175">
        <v>44313</v>
      </c>
      <c r="C49" s="180">
        <v>44343</v>
      </c>
      <c r="D49" s="184" t="s">
        <v>86</v>
      </c>
      <c r="E49" s="186" t="s">
        <v>213</v>
      </c>
      <c r="F49" s="184" t="s">
        <v>217</v>
      </c>
      <c r="G49" s="192"/>
      <c r="H49" s="196">
        <v>8999.2800000000007</v>
      </c>
    </row>
    <row r="50" spans="2:8" s="13" customFormat="1" ht="45" customHeight="1">
      <c r="B50" s="176">
        <v>44347</v>
      </c>
      <c r="C50" s="180">
        <v>44561</v>
      </c>
      <c r="D50" s="184" t="s">
        <v>86</v>
      </c>
      <c r="E50" s="186" t="s">
        <v>87</v>
      </c>
      <c r="F50" s="184" t="s">
        <v>359</v>
      </c>
      <c r="G50" s="192" t="s">
        <v>89</v>
      </c>
      <c r="H50" s="190">
        <v>472070.7</v>
      </c>
    </row>
    <row r="51" spans="2:8" s="13" customFormat="1" ht="45" customHeight="1">
      <c r="B51" s="176">
        <v>44504</v>
      </c>
      <c r="C51" s="180">
        <v>44561</v>
      </c>
      <c r="D51" s="184" t="s">
        <v>381</v>
      </c>
      <c r="E51" s="186" t="s">
        <v>46</v>
      </c>
      <c r="F51" s="184" t="s">
        <v>84</v>
      </c>
      <c r="G51" s="192" t="s">
        <v>85</v>
      </c>
      <c r="H51" s="190">
        <v>4663200</v>
      </c>
    </row>
    <row r="52" spans="2:8" s="13" customFormat="1" ht="45" customHeight="1">
      <c r="B52" s="241">
        <v>44517</v>
      </c>
      <c r="C52" s="212">
        <v>44547</v>
      </c>
      <c r="D52" s="156" t="s">
        <v>383</v>
      </c>
      <c r="E52" s="211" t="s">
        <v>384</v>
      </c>
      <c r="F52" s="156" t="s">
        <v>385</v>
      </c>
      <c r="G52" s="172" t="s">
        <v>386</v>
      </c>
      <c r="H52" s="219">
        <v>5156.6000000000004</v>
      </c>
    </row>
    <row r="53" spans="2:8" s="13" customFormat="1" ht="45" customHeight="1">
      <c r="B53" s="394">
        <v>44517</v>
      </c>
      <c r="C53" s="394">
        <v>44547</v>
      </c>
      <c r="D53" s="240" t="s">
        <v>387</v>
      </c>
      <c r="E53" s="396" t="s">
        <v>389</v>
      </c>
      <c r="F53" s="398" t="s">
        <v>365</v>
      </c>
      <c r="G53" s="400" t="s">
        <v>103</v>
      </c>
      <c r="H53" s="392">
        <v>40941.769999999997</v>
      </c>
    </row>
    <row r="54" spans="2:8" s="13" customFormat="1" ht="45" customHeight="1">
      <c r="B54" s="395"/>
      <c r="C54" s="395"/>
      <c r="D54" s="217" t="s">
        <v>388</v>
      </c>
      <c r="E54" s="397"/>
      <c r="F54" s="399"/>
      <c r="G54" s="400"/>
      <c r="H54" s="393"/>
    </row>
    <row r="55" spans="2:8" s="13" customFormat="1" ht="45" customHeight="1">
      <c r="B55" s="218">
        <v>44517</v>
      </c>
      <c r="C55" s="215">
        <v>44547</v>
      </c>
      <c r="D55" s="217" t="s">
        <v>390</v>
      </c>
      <c r="E55" s="216" t="s">
        <v>389</v>
      </c>
      <c r="F55" s="217" t="s">
        <v>365</v>
      </c>
      <c r="G55" s="242" t="s">
        <v>103</v>
      </c>
      <c r="H55" s="219">
        <v>5991.08</v>
      </c>
    </row>
    <row r="56" spans="2:8" s="13" customFormat="1" ht="45" customHeight="1">
      <c r="B56" s="202">
        <v>44517</v>
      </c>
      <c r="C56" s="203">
        <v>44547</v>
      </c>
      <c r="D56" s="205" t="s">
        <v>391</v>
      </c>
      <c r="E56" s="231" t="s">
        <v>248</v>
      </c>
      <c r="F56" s="156" t="s">
        <v>249</v>
      </c>
      <c r="G56" s="201" t="s">
        <v>141</v>
      </c>
      <c r="H56" s="200">
        <v>2030</v>
      </c>
    </row>
    <row r="57" spans="2:8" s="13" customFormat="1" ht="45" customHeight="1">
      <c r="B57" s="215">
        <v>44517</v>
      </c>
      <c r="C57" s="215">
        <v>44547</v>
      </c>
      <c r="D57" s="204" t="s">
        <v>392</v>
      </c>
      <c r="E57" s="216" t="s">
        <v>229</v>
      </c>
      <c r="F57" s="156" t="s">
        <v>230</v>
      </c>
      <c r="G57" s="220" t="s">
        <v>54</v>
      </c>
      <c r="H57" s="219">
        <v>188770.5</v>
      </c>
    </row>
    <row r="58" spans="2:8" s="13" customFormat="1" ht="45" customHeight="1">
      <c r="B58" s="394">
        <v>44523</v>
      </c>
      <c r="C58" s="394">
        <v>44553</v>
      </c>
      <c r="D58" s="364" t="s">
        <v>394</v>
      </c>
      <c r="E58" s="396" t="s">
        <v>393</v>
      </c>
      <c r="F58" s="156" t="s">
        <v>396</v>
      </c>
      <c r="G58" s="220" t="s">
        <v>395</v>
      </c>
      <c r="H58" s="405">
        <v>21605.8</v>
      </c>
    </row>
    <row r="59" spans="2:8" s="13" customFormat="1" ht="45" customHeight="1">
      <c r="B59" s="395"/>
      <c r="C59" s="395"/>
      <c r="D59" s="365"/>
      <c r="E59" s="397"/>
      <c r="F59" s="156" t="s">
        <v>204</v>
      </c>
      <c r="G59" s="201" t="s">
        <v>203</v>
      </c>
      <c r="H59" s="406"/>
    </row>
    <row r="60" spans="2:8" s="13" customFormat="1" ht="45" customHeight="1">
      <c r="B60" s="366">
        <v>44524</v>
      </c>
      <c r="C60" s="366">
        <v>44554</v>
      </c>
      <c r="D60" s="364" t="s">
        <v>398</v>
      </c>
      <c r="E60" s="402" t="s">
        <v>397</v>
      </c>
      <c r="F60" s="156" t="s">
        <v>27</v>
      </c>
      <c r="G60" s="220" t="s">
        <v>28</v>
      </c>
      <c r="H60" s="351">
        <v>36038.379999999997</v>
      </c>
    </row>
    <row r="61" spans="2:8" s="13" customFormat="1" ht="45" customHeight="1">
      <c r="B61" s="401"/>
      <c r="C61" s="401"/>
      <c r="D61" s="376"/>
      <c r="E61" s="403"/>
      <c r="F61" s="156" t="s">
        <v>399</v>
      </c>
      <c r="G61" s="221" t="s">
        <v>48</v>
      </c>
      <c r="H61" s="351"/>
    </row>
    <row r="62" spans="2:8" s="13" customFormat="1" ht="45" customHeight="1">
      <c r="B62" s="401"/>
      <c r="C62" s="401"/>
      <c r="D62" s="376"/>
      <c r="E62" s="403"/>
      <c r="F62" s="156" t="s">
        <v>204</v>
      </c>
      <c r="G62" s="221" t="s">
        <v>203</v>
      </c>
      <c r="H62" s="351"/>
    </row>
    <row r="63" spans="2:8" s="13" customFormat="1" ht="45" customHeight="1">
      <c r="B63" s="401"/>
      <c r="C63" s="401"/>
      <c r="D63" s="376"/>
      <c r="E63" s="403"/>
      <c r="F63" s="156" t="s">
        <v>361</v>
      </c>
      <c r="G63" s="222" t="s">
        <v>360</v>
      </c>
      <c r="H63" s="351"/>
    </row>
    <row r="64" spans="2:8" s="13" customFormat="1" ht="45" customHeight="1">
      <c r="B64" s="367"/>
      <c r="C64" s="367"/>
      <c r="D64" s="365"/>
      <c r="E64" s="404"/>
      <c r="F64" s="156" t="s">
        <v>362</v>
      </c>
      <c r="G64" s="221" t="s">
        <v>363</v>
      </c>
      <c r="H64" s="351"/>
    </row>
    <row r="65" spans="2:8" s="13" customFormat="1" ht="45" customHeight="1">
      <c r="B65" s="366">
        <v>44526</v>
      </c>
      <c r="C65" s="366">
        <v>44556</v>
      </c>
      <c r="D65" s="364" t="s">
        <v>400</v>
      </c>
      <c r="E65" s="402" t="s">
        <v>377</v>
      </c>
      <c r="F65" s="156" t="s">
        <v>172</v>
      </c>
      <c r="G65" s="221" t="s">
        <v>50</v>
      </c>
      <c r="H65" s="362">
        <v>18483.52</v>
      </c>
    </row>
    <row r="66" spans="2:8" s="13" customFormat="1" ht="45" customHeight="1">
      <c r="B66" s="367"/>
      <c r="C66" s="367"/>
      <c r="D66" s="365"/>
      <c r="E66" s="404"/>
      <c r="F66" s="156" t="s">
        <v>402</v>
      </c>
      <c r="G66" s="221" t="s">
        <v>401</v>
      </c>
      <c r="H66" s="363"/>
    </row>
    <row r="67" spans="2:8" s="13" customFormat="1" ht="45" customHeight="1">
      <c r="B67" s="203">
        <v>44526</v>
      </c>
      <c r="C67" s="203">
        <v>44556</v>
      </c>
      <c r="D67" s="214" t="s">
        <v>403</v>
      </c>
      <c r="E67" s="213" t="s">
        <v>404</v>
      </c>
      <c r="F67" s="156" t="s">
        <v>405</v>
      </c>
      <c r="G67" s="221" t="s">
        <v>406</v>
      </c>
      <c r="H67" s="219">
        <v>260558.16</v>
      </c>
    </row>
    <row r="68" spans="2:8" s="13" customFormat="1" ht="45" customHeight="1">
      <c r="B68" s="203">
        <v>44529</v>
      </c>
      <c r="C68" s="203">
        <v>44559</v>
      </c>
      <c r="D68" s="214" t="s">
        <v>408</v>
      </c>
      <c r="E68" s="213" t="s">
        <v>407</v>
      </c>
      <c r="F68" s="156" t="s">
        <v>230</v>
      </c>
      <c r="G68" s="221" t="s">
        <v>54</v>
      </c>
      <c r="H68" s="219">
        <v>59118</v>
      </c>
    </row>
    <row r="69" spans="2:8" s="13" customFormat="1" ht="45" customHeight="1">
      <c r="B69" s="203">
        <v>44529</v>
      </c>
      <c r="C69" s="203">
        <v>44559</v>
      </c>
      <c r="D69" s="214" t="s">
        <v>409</v>
      </c>
      <c r="E69" s="213" t="s">
        <v>368</v>
      </c>
      <c r="F69" s="156" t="s">
        <v>369</v>
      </c>
      <c r="G69" s="221" t="s">
        <v>128</v>
      </c>
      <c r="H69" s="219">
        <v>35858.21</v>
      </c>
    </row>
    <row r="70" spans="2:8" s="13" customFormat="1" ht="45" customHeight="1">
      <c r="B70" s="203">
        <v>44530</v>
      </c>
      <c r="C70" s="203">
        <v>44560</v>
      </c>
      <c r="D70" s="214" t="s">
        <v>86</v>
      </c>
      <c r="E70" s="213" t="s">
        <v>69</v>
      </c>
      <c r="F70" s="156" t="s">
        <v>410</v>
      </c>
      <c r="G70" s="221" t="s">
        <v>411</v>
      </c>
      <c r="H70" s="219">
        <v>2032471.57</v>
      </c>
    </row>
    <row r="71" spans="2:8" s="13" customFormat="1" ht="45" customHeight="1">
      <c r="B71" s="203">
        <v>44530</v>
      </c>
      <c r="C71" s="203">
        <v>44560</v>
      </c>
      <c r="D71" s="214" t="s">
        <v>86</v>
      </c>
      <c r="E71" s="213" t="s">
        <v>69</v>
      </c>
      <c r="F71" s="156" t="s">
        <v>410</v>
      </c>
      <c r="G71" s="221" t="s">
        <v>411</v>
      </c>
      <c r="H71" s="219">
        <v>380289.26</v>
      </c>
    </row>
    <row r="72" spans="2:8" s="13" customFormat="1" ht="45" customHeight="1">
      <c r="B72" s="203">
        <v>44530</v>
      </c>
      <c r="C72" s="203">
        <v>44560</v>
      </c>
      <c r="D72" s="214" t="s">
        <v>86</v>
      </c>
      <c r="E72" s="213" t="s">
        <v>69</v>
      </c>
      <c r="F72" s="156" t="s">
        <v>410</v>
      </c>
      <c r="G72" s="221" t="s">
        <v>411</v>
      </c>
      <c r="H72" s="219">
        <v>2395512.77</v>
      </c>
    </row>
    <row r="73" spans="2:8" s="13" customFormat="1" ht="45" customHeight="1">
      <c r="B73" s="203">
        <v>44530</v>
      </c>
      <c r="C73" s="203">
        <v>44560</v>
      </c>
      <c r="D73" s="214" t="s">
        <v>86</v>
      </c>
      <c r="E73" s="213" t="s">
        <v>69</v>
      </c>
      <c r="F73" s="156" t="s">
        <v>410</v>
      </c>
      <c r="G73" s="221" t="s">
        <v>411</v>
      </c>
      <c r="H73" s="219">
        <v>94958.33</v>
      </c>
    </row>
    <row r="74" spans="2:8" s="13" customFormat="1" ht="45" customHeight="1">
      <c r="B74" s="203">
        <v>44530</v>
      </c>
      <c r="C74" s="203">
        <v>44560</v>
      </c>
      <c r="D74" s="214" t="s">
        <v>86</v>
      </c>
      <c r="E74" s="213" t="s">
        <v>69</v>
      </c>
      <c r="F74" s="156" t="s">
        <v>410</v>
      </c>
      <c r="G74" s="221" t="s">
        <v>411</v>
      </c>
      <c r="H74" s="219">
        <v>20375</v>
      </c>
    </row>
    <row r="75" spans="2:8" s="13" customFormat="1" ht="45" customHeight="1">
      <c r="B75" s="203">
        <v>44530</v>
      </c>
      <c r="C75" s="203">
        <v>44560</v>
      </c>
      <c r="D75" s="214" t="s">
        <v>86</v>
      </c>
      <c r="E75" s="213" t="s">
        <v>69</v>
      </c>
      <c r="F75" s="156" t="s">
        <v>410</v>
      </c>
      <c r="G75" s="221" t="s">
        <v>411</v>
      </c>
      <c r="H75" s="219">
        <v>424354.15</v>
      </c>
    </row>
    <row r="76" spans="2:8" s="13" customFormat="1" ht="45" customHeight="1">
      <c r="B76" s="203">
        <v>44530</v>
      </c>
      <c r="C76" s="203">
        <v>44560</v>
      </c>
      <c r="D76" s="214" t="s">
        <v>86</v>
      </c>
      <c r="E76" s="213" t="s">
        <v>69</v>
      </c>
      <c r="F76" s="156" t="s">
        <v>410</v>
      </c>
      <c r="G76" s="221" t="s">
        <v>411</v>
      </c>
      <c r="H76" s="219">
        <v>11250</v>
      </c>
    </row>
    <row r="77" spans="2:8" s="13" customFormat="1" ht="45" customHeight="1">
      <c r="B77" s="203">
        <v>44530</v>
      </c>
      <c r="C77" s="203">
        <v>44560</v>
      </c>
      <c r="D77" s="214" t="s">
        <v>86</v>
      </c>
      <c r="E77" s="213" t="s">
        <v>69</v>
      </c>
      <c r="F77" s="156" t="s">
        <v>410</v>
      </c>
      <c r="G77" s="221" t="s">
        <v>411</v>
      </c>
      <c r="H77" s="219">
        <v>221402.78</v>
      </c>
    </row>
    <row r="78" spans="2:8" s="13" customFormat="1" ht="45" customHeight="1">
      <c r="B78" s="366">
        <v>44530</v>
      </c>
      <c r="C78" s="366">
        <v>44560</v>
      </c>
      <c r="D78" s="214" t="s">
        <v>413</v>
      </c>
      <c r="E78" s="402" t="s">
        <v>412</v>
      </c>
      <c r="F78" s="398" t="s">
        <v>418</v>
      </c>
      <c r="G78" s="362" t="s">
        <v>126</v>
      </c>
      <c r="H78" s="362">
        <v>623739.98</v>
      </c>
    </row>
    <row r="79" spans="2:8" s="13" customFormat="1" ht="45" customHeight="1">
      <c r="B79" s="401"/>
      <c r="C79" s="401"/>
      <c r="D79" s="214" t="s">
        <v>414</v>
      </c>
      <c r="E79" s="403"/>
      <c r="F79" s="414"/>
      <c r="G79" s="407"/>
      <c r="H79" s="407"/>
    </row>
    <row r="80" spans="2:8" s="13" customFormat="1" ht="45" customHeight="1">
      <c r="B80" s="401"/>
      <c r="C80" s="401"/>
      <c r="D80" s="214" t="s">
        <v>415</v>
      </c>
      <c r="E80" s="403"/>
      <c r="F80" s="399"/>
      <c r="G80" s="363"/>
      <c r="H80" s="407"/>
    </row>
    <row r="81" spans="2:8" s="13" customFormat="1" ht="45" customHeight="1">
      <c r="B81" s="401"/>
      <c r="C81" s="401"/>
      <c r="D81" s="214" t="s">
        <v>416</v>
      </c>
      <c r="E81" s="403"/>
      <c r="F81" s="398" t="s">
        <v>369</v>
      </c>
      <c r="G81" s="408" t="s">
        <v>128</v>
      </c>
      <c r="H81" s="407"/>
    </row>
    <row r="82" spans="2:8" s="13" customFormat="1" ht="45" customHeight="1">
      <c r="B82" s="367"/>
      <c r="C82" s="367"/>
      <c r="D82" s="214" t="s">
        <v>417</v>
      </c>
      <c r="E82" s="404"/>
      <c r="F82" s="399"/>
      <c r="G82" s="409"/>
      <c r="H82" s="363"/>
    </row>
    <row r="83" spans="2:8" s="13" customFormat="1" ht="45" customHeight="1">
      <c r="B83" s="203">
        <v>44530</v>
      </c>
      <c r="C83" s="203">
        <v>44560</v>
      </c>
      <c r="D83" s="214" t="s">
        <v>86</v>
      </c>
      <c r="E83" s="213" t="s">
        <v>69</v>
      </c>
      <c r="F83" s="156" t="s">
        <v>410</v>
      </c>
      <c r="G83" s="221" t="s">
        <v>411</v>
      </c>
      <c r="H83" s="219">
        <v>72500.009999999995</v>
      </c>
    </row>
    <row r="84" spans="2:8" s="13" customFormat="1" ht="45" customHeight="1">
      <c r="B84" s="203">
        <v>44489</v>
      </c>
      <c r="C84" s="203">
        <v>44520</v>
      </c>
      <c r="D84" s="214" t="s">
        <v>86</v>
      </c>
      <c r="E84" s="213" t="s">
        <v>380</v>
      </c>
      <c r="F84" s="156" t="s">
        <v>419</v>
      </c>
      <c r="G84" s="221" t="s">
        <v>64</v>
      </c>
      <c r="H84" s="219">
        <v>5746.05</v>
      </c>
    </row>
    <row r="85" spans="2:8" s="13" customFormat="1" ht="45" customHeight="1">
      <c r="B85" s="203">
        <v>44525</v>
      </c>
      <c r="C85" s="203" t="s">
        <v>420</v>
      </c>
      <c r="D85" s="214" t="s">
        <v>86</v>
      </c>
      <c r="E85" s="213" t="s">
        <v>421</v>
      </c>
      <c r="F85" s="156" t="s">
        <v>422</v>
      </c>
      <c r="G85" s="221" t="s">
        <v>221</v>
      </c>
      <c r="H85" s="219">
        <v>1814606.35</v>
      </c>
    </row>
    <row r="86" spans="2:8" s="13" customFormat="1" ht="45" customHeight="1">
      <c r="B86" s="203">
        <v>44525</v>
      </c>
      <c r="C86" s="203">
        <v>44555</v>
      </c>
      <c r="D86" s="214" t="s">
        <v>86</v>
      </c>
      <c r="E86" s="213" t="s">
        <v>423</v>
      </c>
      <c r="F86" s="156" t="s">
        <v>424</v>
      </c>
      <c r="G86" s="221" t="s">
        <v>425</v>
      </c>
      <c r="H86" s="219">
        <v>6650</v>
      </c>
    </row>
    <row r="87" spans="2:8" s="13" customFormat="1" ht="45" customHeight="1">
      <c r="B87" s="203">
        <v>44526</v>
      </c>
      <c r="C87" s="203">
        <v>44556</v>
      </c>
      <c r="D87" s="214" t="s">
        <v>86</v>
      </c>
      <c r="E87" s="213" t="s">
        <v>426</v>
      </c>
      <c r="F87" s="156" t="s">
        <v>47</v>
      </c>
      <c r="G87" s="221" t="s">
        <v>48</v>
      </c>
      <c r="H87" s="219">
        <v>4610.3999999999996</v>
      </c>
    </row>
    <row r="88" spans="2:8" s="13" customFormat="1" ht="45" customHeight="1">
      <c r="B88" s="203">
        <v>44526</v>
      </c>
      <c r="C88" s="203">
        <v>44556</v>
      </c>
      <c r="D88" s="214" t="s">
        <v>86</v>
      </c>
      <c r="E88" s="213" t="s">
        <v>426</v>
      </c>
      <c r="F88" s="156" t="s">
        <v>328</v>
      </c>
      <c r="G88" s="221" t="s">
        <v>329</v>
      </c>
      <c r="H88" s="219">
        <v>47059.98</v>
      </c>
    </row>
    <row r="89" spans="2:8" s="13" customFormat="1" ht="45" customHeight="1">
      <c r="B89" s="203">
        <v>44526</v>
      </c>
      <c r="C89" s="203">
        <v>44556</v>
      </c>
      <c r="D89" s="214" t="s">
        <v>86</v>
      </c>
      <c r="E89" s="213" t="s">
        <v>426</v>
      </c>
      <c r="F89" s="156" t="s">
        <v>427</v>
      </c>
      <c r="G89" s="221" t="s">
        <v>386</v>
      </c>
      <c r="H89" s="219">
        <v>1717.6</v>
      </c>
    </row>
    <row r="90" spans="2:8" s="13" customFormat="1" ht="45" customHeight="1">
      <c r="B90" s="203">
        <v>44526</v>
      </c>
      <c r="C90" s="203">
        <v>44556</v>
      </c>
      <c r="D90" s="214" t="s">
        <v>86</v>
      </c>
      <c r="E90" s="213" t="s">
        <v>426</v>
      </c>
      <c r="F90" s="156" t="s">
        <v>428</v>
      </c>
      <c r="G90" s="221" t="s">
        <v>203</v>
      </c>
      <c r="H90" s="219">
        <v>8136</v>
      </c>
    </row>
    <row r="91" spans="2:8" s="13" customFormat="1" ht="45" customHeight="1">
      <c r="B91" s="203">
        <v>44526</v>
      </c>
      <c r="C91" s="203">
        <v>44556</v>
      </c>
      <c r="D91" s="214" t="s">
        <v>86</v>
      </c>
      <c r="E91" s="213" t="s">
        <v>426</v>
      </c>
      <c r="F91" s="156" t="s">
        <v>429</v>
      </c>
      <c r="G91" s="221" t="s">
        <v>430</v>
      </c>
      <c r="H91" s="219">
        <v>26080.400000000001</v>
      </c>
    </row>
    <row r="92" spans="2:8" s="13" customFormat="1" ht="45" customHeight="1">
      <c r="B92" s="203">
        <v>44526</v>
      </c>
      <c r="C92" s="203">
        <v>44556</v>
      </c>
      <c r="D92" s="214" t="s">
        <v>86</v>
      </c>
      <c r="E92" s="213" t="s">
        <v>426</v>
      </c>
      <c r="F92" s="156" t="s">
        <v>419</v>
      </c>
      <c r="G92" s="221" t="s">
        <v>64</v>
      </c>
      <c r="H92" s="219">
        <v>1376.34</v>
      </c>
    </row>
    <row r="93" spans="2:8" s="13" customFormat="1" ht="45" customHeight="1">
      <c r="B93" s="203">
        <v>44526</v>
      </c>
      <c r="C93" s="203">
        <v>44556</v>
      </c>
      <c r="D93" s="214" t="s">
        <v>86</v>
      </c>
      <c r="E93" s="213" t="s">
        <v>431</v>
      </c>
      <c r="F93" s="156" t="s">
        <v>433</v>
      </c>
      <c r="G93" s="221" t="s">
        <v>432</v>
      </c>
      <c r="H93" s="219">
        <v>7000</v>
      </c>
    </row>
    <row r="94" spans="2:8" s="13" customFormat="1" ht="45" customHeight="1">
      <c r="B94" s="203">
        <v>44526</v>
      </c>
      <c r="C94" s="203">
        <v>44556</v>
      </c>
      <c r="D94" s="214" t="s">
        <v>86</v>
      </c>
      <c r="E94" s="213" t="s">
        <v>69</v>
      </c>
      <c r="F94" s="156" t="s">
        <v>27</v>
      </c>
      <c r="G94" s="221" t="s">
        <v>28</v>
      </c>
      <c r="H94" s="219">
        <v>5600</v>
      </c>
    </row>
    <row r="95" spans="2:8" s="13" customFormat="1" ht="45" customHeight="1">
      <c r="B95" s="203">
        <v>44526</v>
      </c>
      <c r="C95" s="203">
        <v>44556</v>
      </c>
      <c r="D95" s="214" t="s">
        <v>86</v>
      </c>
      <c r="E95" s="213" t="s">
        <v>434</v>
      </c>
      <c r="F95" s="156" t="s">
        <v>27</v>
      </c>
      <c r="G95" s="221" t="s">
        <v>28</v>
      </c>
      <c r="H95" s="219">
        <v>3375</v>
      </c>
    </row>
    <row r="96" spans="2:8" s="13" customFormat="1" ht="45" customHeight="1">
      <c r="B96" s="203">
        <v>44529</v>
      </c>
      <c r="C96" s="203">
        <v>44559</v>
      </c>
      <c r="D96" s="214" t="s">
        <v>86</v>
      </c>
      <c r="E96" s="213" t="s">
        <v>435</v>
      </c>
      <c r="F96" s="156" t="s">
        <v>436</v>
      </c>
      <c r="G96" s="221" t="s">
        <v>10</v>
      </c>
      <c r="H96" s="219">
        <v>11158.75</v>
      </c>
    </row>
    <row r="97" spans="1:11" s="13" customFormat="1" ht="45" customHeight="1">
      <c r="B97" s="203">
        <v>44529</v>
      </c>
      <c r="C97" s="203">
        <v>44559</v>
      </c>
      <c r="D97" s="214" t="s">
        <v>86</v>
      </c>
      <c r="E97" s="213" t="s">
        <v>69</v>
      </c>
      <c r="F97" s="156" t="s">
        <v>206</v>
      </c>
      <c r="G97" s="221" t="s">
        <v>207</v>
      </c>
      <c r="H97" s="219">
        <v>72000</v>
      </c>
    </row>
    <row r="98" spans="1:11" s="13" customFormat="1" ht="45" customHeight="1" thickBot="1">
      <c r="B98" s="203">
        <v>44529</v>
      </c>
      <c r="C98" s="203">
        <v>44559</v>
      </c>
      <c r="D98" s="214" t="s">
        <v>86</v>
      </c>
      <c r="E98" s="213" t="s">
        <v>437</v>
      </c>
      <c r="F98" s="156" t="s">
        <v>438</v>
      </c>
      <c r="G98" s="244" t="s">
        <v>89</v>
      </c>
      <c r="H98" s="219">
        <v>16891.2</v>
      </c>
    </row>
    <row r="99" spans="1:11" s="13" customFormat="1" ht="45" customHeight="1" thickBot="1">
      <c r="B99" s="410" t="s">
        <v>74</v>
      </c>
      <c r="C99" s="411"/>
      <c r="D99" s="412"/>
      <c r="E99" s="412"/>
      <c r="F99" s="413"/>
      <c r="G99" s="245"/>
      <c r="H99" s="243">
        <f>SUM(H17:H98)</f>
        <v>15294500.319999998</v>
      </c>
      <c r="I99" s="238"/>
      <c r="J99" s="238"/>
      <c r="K99" s="239"/>
    </row>
    <row r="100" spans="1:11" s="13" customFormat="1" ht="36">
      <c r="B100" s="223"/>
      <c r="C100" s="109"/>
      <c r="D100" s="223"/>
      <c r="E100" s="107"/>
      <c r="F100" s="110"/>
      <c r="G100" s="174"/>
    </row>
    <row r="101" spans="1:11" s="13" customFormat="1" ht="36">
      <c r="B101" s="223"/>
      <c r="C101" s="109"/>
      <c r="D101" s="223"/>
      <c r="E101" s="107"/>
      <c r="F101" s="110" t="s">
        <v>353</v>
      </c>
      <c r="G101" s="223"/>
      <c r="H101" s="111"/>
    </row>
    <row r="102" spans="1:11" s="13" customFormat="1" ht="81" customHeight="1">
      <c r="B102" s="339"/>
      <c r="C102" s="339"/>
      <c r="D102" s="339"/>
      <c r="E102" s="339"/>
      <c r="F102" s="339"/>
      <c r="G102" s="339"/>
      <c r="H102" s="339"/>
    </row>
    <row r="103" spans="1:11" s="13" customFormat="1" ht="44.25">
      <c r="B103" s="346" t="s">
        <v>71</v>
      </c>
      <c r="C103" s="346"/>
      <c r="D103" s="346"/>
      <c r="E103" s="346"/>
      <c r="F103" s="346"/>
      <c r="G103" s="346"/>
      <c r="H103" s="346"/>
    </row>
    <row r="104" spans="1:11" s="206" customFormat="1" ht="60" customHeight="1">
      <c r="A104" s="8"/>
      <c r="B104" s="347" t="s">
        <v>151</v>
      </c>
      <c r="C104" s="347"/>
      <c r="D104" s="347"/>
      <c r="E104" s="347"/>
      <c r="F104" s="347"/>
      <c r="G104" s="347"/>
      <c r="H104" s="347"/>
    </row>
    <row r="105" spans="1:11" s="8" customFormat="1" ht="45" customHeight="1">
      <c r="A105"/>
      <c r="B105" s="1"/>
      <c r="C105" s="3"/>
      <c r="D105" s="1"/>
      <c r="E105"/>
      <c r="F105" s="2"/>
      <c r="G105" s="1"/>
      <c r="H105"/>
    </row>
    <row r="106" spans="1:11" ht="45">
      <c r="C106" s="210"/>
      <c r="D106" s="210"/>
      <c r="E106" s="210"/>
      <c r="F106" s="210"/>
      <c r="G106" s="226"/>
    </row>
    <row r="107" spans="1:11" ht="15" customHeight="1">
      <c r="C107" s="210"/>
      <c r="D107" s="210"/>
      <c r="E107" s="210"/>
      <c r="F107" s="210"/>
    </row>
  </sheetData>
  <autoFilter ref="B16:H44"/>
  <mergeCells count="48">
    <mergeCell ref="B104:H104"/>
    <mergeCell ref="H78:H82"/>
    <mergeCell ref="F81:F82"/>
    <mergeCell ref="G81:G82"/>
    <mergeCell ref="B99:F99"/>
    <mergeCell ref="B102:H102"/>
    <mergeCell ref="B103:H103"/>
    <mergeCell ref="B78:B82"/>
    <mergeCell ref="C78:C82"/>
    <mergeCell ref="E78:E82"/>
    <mergeCell ref="F78:F80"/>
    <mergeCell ref="G78:G80"/>
    <mergeCell ref="B65:B66"/>
    <mergeCell ref="C65:C66"/>
    <mergeCell ref="D65:D66"/>
    <mergeCell ref="E65:E66"/>
    <mergeCell ref="H65:H66"/>
    <mergeCell ref="B58:B59"/>
    <mergeCell ref="C58:C59"/>
    <mergeCell ref="D58:D59"/>
    <mergeCell ref="E58:E59"/>
    <mergeCell ref="H58:H59"/>
    <mergeCell ref="B60:B64"/>
    <mergeCell ref="C60:C64"/>
    <mergeCell ref="D60:D64"/>
    <mergeCell ref="E60:E64"/>
    <mergeCell ref="H60:H64"/>
    <mergeCell ref="B53:B54"/>
    <mergeCell ref="C53:C54"/>
    <mergeCell ref="E53:E54"/>
    <mergeCell ref="F53:F54"/>
    <mergeCell ref="G53:G54"/>
    <mergeCell ref="H53:H54"/>
    <mergeCell ref="H26:H28"/>
    <mergeCell ref="H35:H37"/>
    <mergeCell ref="H38:H40"/>
    <mergeCell ref="H43:H44"/>
    <mergeCell ref="B45:B48"/>
    <mergeCell ref="C45:C48"/>
    <mergeCell ref="D45:D48"/>
    <mergeCell ref="E45:E48"/>
    <mergeCell ref="H45:H48"/>
    <mergeCell ref="H23:H25"/>
    <mergeCell ref="B11:H11"/>
    <mergeCell ref="B12:H12"/>
    <mergeCell ref="B14:H14"/>
    <mergeCell ref="B15:H15"/>
    <mergeCell ref="H21:H22"/>
  </mergeCells>
  <printOptions horizontalCentered="1"/>
  <pageMargins left="0.25" right="0.25" top="0.75" bottom="0.75" header="0.3" footer="0.3"/>
  <pageSetup scale="21" fitToWidth="2" fitToHeight="3" orientation="landscape" r:id="rId1"/>
  <rowBreaks count="1" manualBreakCount="1">
    <brk id="59" max="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M34"/>
  <sheetViews>
    <sheetView view="pageBreakPreview" topLeftCell="A16" zoomScale="24" zoomScaleNormal="100" zoomScaleSheetLayoutView="24" workbookViewId="0">
      <selection activeCell="D34" sqref="D34"/>
    </sheetView>
  </sheetViews>
  <sheetFormatPr baseColWidth="10" defaultRowHeight="15"/>
  <cols>
    <col min="2" max="2" width="112.85546875" customWidth="1"/>
    <col min="3" max="3" width="224.5703125" style="2" customWidth="1"/>
    <col min="4" max="4" width="57.28515625" style="1" bestFit="1" customWidth="1"/>
    <col min="5" max="5" width="49.42578125" style="2" customWidth="1"/>
    <col min="6" max="6" width="54" customWidth="1"/>
    <col min="7" max="9" width="11.42578125" hidden="1" customWidth="1"/>
    <col min="10" max="10" width="58.28515625" style="1" bestFit="1" customWidth="1"/>
    <col min="11" max="11" width="48" customWidth="1"/>
    <col min="12" max="12" width="51" customWidth="1"/>
    <col min="13" max="13" width="43.85546875" customWidth="1"/>
  </cols>
  <sheetData>
    <row r="2" spans="2:13" ht="204" customHeight="1"/>
    <row r="3" spans="2:13" ht="16.5" customHeight="1"/>
    <row r="4" spans="2:13" ht="44.25">
      <c r="B4" s="332" t="s">
        <v>69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</row>
    <row r="5" spans="2:13" ht="46.5">
      <c r="B5" s="359" t="s">
        <v>70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</row>
    <row r="6" spans="2:13" ht="26.25">
      <c r="B6" s="5"/>
      <c r="C6" s="5"/>
      <c r="D6" s="6"/>
      <c r="E6" s="7"/>
      <c r="F6" s="6"/>
    </row>
    <row r="7" spans="2:13" ht="45">
      <c r="B7" s="347" t="s">
        <v>439</v>
      </c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</row>
    <row r="8" spans="2:13" ht="45">
      <c r="B8" s="347" t="s">
        <v>382</v>
      </c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</row>
    <row r="10" spans="2:13" s="6" customFormat="1" ht="44.25">
      <c r="B10" s="332"/>
      <c r="C10" s="332"/>
      <c r="D10" s="332"/>
      <c r="E10" s="332"/>
      <c r="F10" s="332"/>
      <c r="J10" s="5"/>
    </row>
    <row r="11" spans="2:13" s="6" customFormat="1" ht="45">
      <c r="B11" s="347"/>
      <c r="C11" s="347"/>
      <c r="D11" s="347"/>
      <c r="E11" s="347"/>
      <c r="F11" s="347"/>
      <c r="J11" s="5"/>
    </row>
    <row r="12" spans="2:13" s="247" customFormat="1" ht="104.25" customHeight="1">
      <c r="B12" s="261" t="s">
        <v>2</v>
      </c>
      <c r="C12" s="263" t="s">
        <v>3</v>
      </c>
      <c r="D12" s="263" t="s">
        <v>1</v>
      </c>
      <c r="E12" s="285" t="s">
        <v>0</v>
      </c>
      <c r="F12" s="263" t="s">
        <v>5</v>
      </c>
      <c r="G12" s="288"/>
      <c r="H12" s="288"/>
      <c r="I12" s="288"/>
      <c r="J12" s="263" t="s">
        <v>6</v>
      </c>
      <c r="K12" s="264" t="s">
        <v>442</v>
      </c>
      <c r="L12" s="263" t="s">
        <v>503</v>
      </c>
      <c r="M12" s="263" t="s">
        <v>444</v>
      </c>
    </row>
    <row r="13" spans="2:13" s="247" customFormat="1" ht="47.25" customHeight="1">
      <c r="B13" s="230" t="s">
        <v>357</v>
      </c>
      <c r="C13" s="205" t="s">
        <v>172</v>
      </c>
      <c r="D13" s="275" t="s">
        <v>356</v>
      </c>
      <c r="E13" s="155">
        <v>44487</v>
      </c>
      <c r="F13" s="219">
        <v>531501.38</v>
      </c>
      <c r="G13" s="288"/>
      <c r="H13" s="288"/>
      <c r="I13" s="288"/>
      <c r="J13" s="229">
        <v>44518</v>
      </c>
      <c r="K13" s="295">
        <f>F13</f>
        <v>531501.38</v>
      </c>
      <c r="L13" s="228">
        <v>0</v>
      </c>
      <c r="M13" s="229" t="s">
        <v>445</v>
      </c>
    </row>
    <row r="14" spans="2:13" s="247" customFormat="1" ht="45" customHeight="1">
      <c r="B14" s="230" t="s">
        <v>504</v>
      </c>
      <c r="C14" s="205" t="s">
        <v>361</v>
      </c>
      <c r="D14" s="275" t="s">
        <v>358</v>
      </c>
      <c r="E14" s="155">
        <v>44487</v>
      </c>
      <c r="F14" s="228">
        <v>40226.410000000003</v>
      </c>
      <c r="G14" s="288"/>
      <c r="H14" s="288"/>
      <c r="I14" s="288"/>
      <c r="J14" s="229">
        <v>44518</v>
      </c>
      <c r="K14" s="295">
        <f>F14</f>
        <v>40226.410000000003</v>
      </c>
      <c r="L14" s="228">
        <v>0</v>
      </c>
      <c r="M14" s="229" t="s">
        <v>445</v>
      </c>
    </row>
    <row r="15" spans="2:13" s="247" customFormat="1" ht="105" customHeight="1">
      <c r="B15" s="287" t="s">
        <v>251</v>
      </c>
      <c r="C15" s="205" t="s">
        <v>365</v>
      </c>
      <c r="D15" s="275" t="s">
        <v>364</v>
      </c>
      <c r="E15" s="155">
        <v>44487</v>
      </c>
      <c r="F15" s="219">
        <v>10740.63</v>
      </c>
      <c r="G15" s="288"/>
      <c r="H15" s="288"/>
      <c r="I15" s="288"/>
      <c r="J15" s="229">
        <v>44518</v>
      </c>
      <c r="K15" s="295">
        <f t="shared" ref="K15:K25" si="0">F15</f>
        <v>10740.63</v>
      </c>
      <c r="L15" s="228">
        <v>0</v>
      </c>
      <c r="M15" s="229" t="s">
        <v>445</v>
      </c>
    </row>
    <row r="16" spans="2:13" s="247" customFormat="1" ht="45" customHeight="1">
      <c r="B16" s="357" t="s">
        <v>368</v>
      </c>
      <c r="C16" s="369" t="s">
        <v>369</v>
      </c>
      <c r="D16" s="275" t="s">
        <v>366</v>
      </c>
      <c r="E16" s="155">
        <v>44488</v>
      </c>
      <c r="F16" s="219">
        <v>7046.42</v>
      </c>
      <c r="G16" s="288"/>
      <c r="H16" s="288"/>
      <c r="I16" s="288"/>
      <c r="J16" s="356">
        <v>44519</v>
      </c>
      <c r="K16" s="295">
        <f t="shared" si="0"/>
        <v>7046.42</v>
      </c>
      <c r="L16" s="228">
        <v>0</v>
      </c>
      <c r="M16" s="229" t="s">
        <v>445</v>
      </c>
    </row>
    <row r="17" spans="1:13" s="247" customFormat="1" ht="45" customHeight="1">
      <c r="B17" s="357"/>
      <c r="C17" s="369"/>
      <c r="D17" s="275" t="s">
        <v>367</v>
      </c>
      <c r="E17" s="155"/>
      <c r="F17" s="219">
        <v>33361.800000000003</v>
      </c>
      <c r="G17" s="288"/>
      <c r="H17" s="288"/>
      <c r="I17" s="288"/>
      <c r="J17" s="356"/>
      <c r="K17" s="295">
        <f t="shared" si="0"/>
        <v>33361.800000000003</v>
      </c>
      <c r="L17" s="228">
        <v>0</v>
      </c>
      <c r="M17" s="229" t="s">
        <v>445</v>
      </c>
    </row>
    <row r="18" spans="1:13" s="247" customFormat="1" ht="159" customHeight="1">
      <c r="B18" s="287" t="s">
        <v>371</v>
      </c>
      <c r="C18" s="205" t="s">
        <v>372</v>
      </c>
      <c r="D18" s="275" t="s">
        <v>370</v>
      </c>
      <c r="E18" s="155">
        <v>44489</v>
      </c>
      <c r="F18" s="219">
        <v>3129</v>
      </c>
      <c r="G18" s="288"/>
      <c r="H18" s="288"/>
      <c r="I18" s="288"/>
      <c r="J18" s="229">
        <v>44520</v>
      </c>
      <c r="K18" s="295">
        <f t="shared" si="0"/>
        <v>3129</v>
      </c>
      <c r="L18" s="228">
        <v>0</v>
      </c>
      <c r="M18" s="229" t="s">
        <v>445</v>
      </c>
    </row>
    <row r="19" spans="1:13" s="247" customFormat="1" ht="107.25" customHeight="1">
      <c r="B19" s="287" t="s">
        <v>248</v>
      </c>
      <c r="C19" s="205" t="s">
        <v>249</v>
      </c>
      <c r="D19" s="275" t="s">
        <v>373</v>
      </c>
      <c r="E19" s="155">
        <v>44491</v>
      </c>
      <c r="F19" s="219">
        <v>2140</v>
      </c>
      <c r="G19" s="288"/>
      <c r="H19" s="288"/>
      <c r="I19" s="288"/>
      <c r="J19" s="229">
        <v>44522</v>
      </c>
      <c r="K19" s="295">
        <f t="shared" si="0"/>
        <v>2140</v>
      </c>
      <c r="L19" s="228">
        <v>0</v>
      </c>
      <c r="M19" s="229" t="s">
        <v>445</v>
      </c>
    </row>
    <row r="20" spans="1:13" s="247" customFormat="1" ht="45" customHeight="1">
      <c r="B20" s="287" t="s">
        <v>375</v>
      </c>
      <c r="C20" s="205" t="s">
        <v>378</v>
      </c>
      <c r="D20" s="275" t="s">
        <v>374</v>
      </c>
      <c r="E20" s="155">
        <v>44495</v>
      </c>
      <c r="F20" s="219">
        <v>17681</v>
      </c>
      <c r="G20" s="288"/>
      <c r="H20" s="288"/>
      <c r="I20" s="288"/>
      <c r="J20" s="229">
        <v>44526</v>
      </c>
      <c r="K20" s="295">
        <f t="shared" si="0"/>
        <v>17681</v>
      </c>
      <c r="L20" s="228">
        <v>0</v>
      </c>
      <c r="M20" s="229" t="s">
        <v>445</v>
      </c>
    </row>
    <row r="21" spans="1:13" s="247" customFormat="1" ht="45" customHeight="1">
      <c r="B21" s="232" t="s">
        <v>377</v>
      </c>
      <c r="C21" s="205" t="s">
        <v>184</v>
      </c>
      <c r="D21" s="275" t="s">
        <v>376</v>
      </c>
      <c r="E21" s="155">
        <v>44497</v>
      </c>
      <c r="F21" s="224">
        <v>36727.5</v>
      </c>
      <c r="G21" s="288"/>
      <c r="H21" s="288"/>
      <c r="I21" s="288"/>
      <c r="J21" s="225">
        <v>44512</v>
      </c>
      <c r="K21" s="295">
        <f t="shared" si="0"/>
        <v>36727.5</v>
      </c>
      <c r="L21" s="228">
        <v>0</v>
      </c>
      <c r="M21" s="229" t="s">
        <v>445</v>
      </c>
    </row>
    <row r="22" spans="1:13" s="247" customFormat="1" ht="45" customHeight="1">
      <c r="B22" s="231" t="s">
        <v>272</v>
      </c>
      <c r="C22" s="205" t="s">
        <v>379</v>
      </c>
      <c r="D22" s="275" t="s">
        <v>86</v>
      </c>
      <c r="E22" s="155">
        <v>44487</v>
      </c>
      <c r="F22" s="219">
        <v>16601.09</v>
      </c>
      <c r="G22" s="288"/>
      <c r="H22" s="288"/>
      <c r="I22" s="288"/>
      <c r="J22" s="229">
        <v>44518</v>
      </c>
      <c r="K22" s="295">
        <f t="shared" si="0"/>
        <v>16601.09</v>
      </c>
      <c r="L22" s="228">
        <v>0</v>
      </c>
      <c r="M22" s="229" t="s">
        <v>445</v>
      </c>
    </row>
    <row r="23" spans="1:13" s="247" customFormat="1" ht="45" customHeight="1">
      <c r="B23" s="231" t="s">
        <v>380</v>
      </c>
      <c r="C23" s="205" t="s">
        <v>191</v>
      </c>
      <c r="D23" s="275" t="s">
        <v>86</v>
      </c>
      <c r="E23" s="155">
        <v>44489</v>
      </c>
      <c r="F23" s="219">
        <v>5746.05</v>
      </c>
      <c r="G23" s="288"/>
      <c r="H23" s="288"/>
      <c r="I23" s="288"/>
      <c r="J23" s="229">
        <v>44520</v>
      </c>
      <c r="K23" s="295">
        <f t="shared" si="0"/>
        <v>5746.05</v>
      </c>
      <c r="L23" s="228">
        <v>0</v>
      </c>
      <c r="M23" s="229" t="s">
        <v>445</v>
      </c>
    </row>
    <row r="24" spans="1:13" s="247" customFormat="1" ht="45" customHeight="1">
      <c r="B24" s="231" t="s">
        <v>272</v>
      </c>
      <c r="C24" s="205" t="s">
        <v>27</v>
      </c>
      <c r="D24" s="275" t="s">
        <v>86</v>
      </c>
      <c r="E24" s="155">
        <v>44494</v>
      </c>
      <c r="F24" s="219">
        <v>20000</v>
      </c>
      <c r="G24" s="288"/>
      <c r="H24" s="288"/>
      <c r="I24" s="288"/>
      <c r="J24" s="229">
        <v>44525</v>
      </c>
      <c r="K24" s="295">
        <f t="shared" si="0"/>
        <v>20000</v>
      </c>
      <c r="L24" s="228">
        <v>0</v>
      </c>
      <c r="M24" s="229" t="s">
        <v>445</v>
      </c>
    </row>
    <row r="25" spans="1:13" s="247" customFormat="1" ht="45" customHeight="1">
      <c r="B25" s="231" t="s">
        <v>272</v>
      </c>
      <c r="C25" s="205" t="s">
        <v>379</v>
      </c>
      <c r="D25" s="275" t="s">
        <v>86</v>
      </c>
      <c r="E25" s="155">
        <v>44497</v>
      </c>
      <c r="F25" s="219">
        <v>8800</v>
      </c>
      <c r="G25" s="288"/>
      <c r="H25" s="288"/>
      <c r="I25" s="288"/>
      <c r="J25" s="229">
        <v>44528</v>
      </c>
      <c r="K25" s="295">
        <f t="shared" si="0"/>
        <v>8800</v>
      </c>
      <c r="L25" s="228">
        <v>0</v>
      </c>
      <c r="M25" s="229" t="s">
        <v>445</v>
      </c>
    </row>
    <row r="26" spans="1:13" s="247" customFormat="1" ht="45" customHeight="1">
      <c r="B26" s="415"/>
      <c r="C26" s="415"/>
      <c r="D26" s="289"/>
      <c r="E26" s="290"/>
      <c r="F26" s="290">
        <f>SUM(F13:F25)</f>
        <v>733701.28000000014</v>
      </c>
      <c r="G26" s="290"/>
      <c r="H26" s="290"/>
      <c r="I26" s="290"/>
      <c r="J26" s="291"/>
      <c r="K26" s="290">
        <f>SUM(K13:K25)</f>
        <v>733701.28000000014</v>
      </c>
      <c r="L26" s="288"/>
      <c r="M26" s="288"/>
    </row>
    <row r="27" spans="1:13" s="13" customFormat="1" ht="36">
      <c r="B27" s="107"/>
      <c r="C27" s="110"/>
      <c r="D27" s="223"/>
      <c r="E27" s="110"/>
      <c r="J27" s="42"/>
    </row>
    <row r="28" spans="1:13" s="13" customFormat="1" ht="36">
      <c r="B28" s="107"/>
      <c r="C28" s="110" t="s">
        <v>353</v>
      </c>
      <c r="D28" s="223"/>
      <c r="E28" s="110"/>
      <c r="F28" s="111"/>
      <c r="J28" s="42"/>
    </row>
    <row r="29" spans="1:13" s="13" customFormat="1" ht="81" customHeight="1">
      <c r="B29" s="339"/>
      <c r="C29" s="339"/>
      <c r="D29" s="339"/>
      <c r="E29" s="339"/>
      <c r="F29" s="339"/>
      <c r="J29" s="42"/>
    </row>
    <row r="30" spans="1:13" s="13" customFormat="1" ht="44.25">
      <c r="B30" s="346"/>
      <c r="C30" s="346"/>
      <c r="D30" s="346"/>
      <c r="E30" s="346"/>
      <c r="F30" s="346"/>
      <c r="J30" s="42"/>
    </row>
    <row r="31" spans="1:13" s="206" customFormat="1" ht="60" customHeight="1">
      <c r="A31" s="8"/>
      <c r="B31" s="346" t="s">
        <v>71</v>
      </c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6"/>
    </row>
    <row r="32" spans="1:13" s="8" customFormat="1" ht="45" customHeight="1">
      <c r="A32"/>
      <c r="B32" s="347" t="s">
        <v>151</v>
      </c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</row>
    <row r="33" spans="2:5" ht="45">
      <c r="B33" s="210"/>
      <c r="C33" s="210"/>
      <c r="D33" s="284"/>
      <c r="E33" s="210"/>
    </row>
    <row r="34" spans="2:5" ht="15" customHeight="1">
      <c r="B34" s="210"/>
      <c r="C34" s="210"/>
      <c r="D34" s="284"/>
      <c r="E34" s="210"/>
    </row>
  </sheetData>
  <autoFilter ref="B12:F12"/>
  <mergeCells count="14">
    <mergeCell ref="B31:M31"/>
    <mergeCell ref="B32:M32"/>
    <mergeCell ref="B4:M4"/>
    <mergeCell ref="B5:M5"/>
    <mergeCell ref="B7:M7"/>
    <mergeCell ref="B8:M8"/>
    <mergeCell ref="B29:F29"/>
    <mergeCell ref="B30:F30"/>
    <mergeCell ref="J16:J17"/>
    <mergeCell ref="B26:C26"/>
    <mergeCell ref="B16:B17"/>
    <mergeCell ref="C16:C17"/>
    <mergeCell ref="B10:F10"/>
    <mergeCell ref="B11:F11"/>
  </mergeCells>
  <phoneticPr fontId="25" type="noConversion"/>
  <printOptions horizontalCentered="1"/>
  <pageMargins left="0.78740157480314965" right="0.78740157480314965" top="0.98425196850393704" bottom="0.74803149606299213" header="0.27559055118110237" footer="0.31496062992125984"/>
  <pageSetup scale="16" fitToWidth="2" fitToHeight="3" orientation="landscape" r:id="rId1"/>
  <rowBreaks count="1" manualBreakCount="1">
    <brk id="17" max="12" man="1"/>
  </rowBreaks>
  <colBreaks count="2" manualBreakCount="2">
    <brk id="13" max="52" man="1"/>
    <brk id="15" max="53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2:H84"/>
  <sheetViews>
    <sheetView view="pageBreakPreview" topLeftCell="A28" zoomScale="30" zoomScaleNormal="100" zoomScaleSheetLayoutView="30" workbookViewId="0">
      <selection activeCell="C52" sqref="C52"/>
    </sheetView>
  </sheetViews>
  <sheetFormatPr baseColWidth="10" defaultRowHeight="15"/>
  <cols>
    <col min="2" max="2" width="38.42578125" style="1" customWidth="1"/>
    <col min="3" max="3" width="41" style="3" customWidth="1"/>
    <col min="4" max="4" width="74" style="1" customWidth="1"/>
    <col min="5" max="5" width="107.5703125" customWidth="1"/>
    <col min="6" max="6" width="180.7109375" style="2" customWidth="1"/>
    <col min="7" max="7" width="31.85546875" style="1" customWidth="1"/>
    <col min="8" max="8" width="54" customWidth="1"/>
  </cols>
  <sheetData>
    <row r="2" spans="2:8" ht="16.5" customHeight="1"/>
    <row r="3" spans="2:8" ht="16.5" customHeight="1"/>
    <row r="10" spans="2:8" s="6" customFormat="1" ht="26.25">
      <c r="B10" s="5"/>
      <c r="C10" s="4"/>
      <c r="D10" s="5"/>
      <c r="F10" s="7"/>
      <c r="G10" s="5"/>
    </row>
    <row r="11" spans="2:8" s="6" customFormat="1" ht="44.25">
      <c r="B11" s="332" t="s">
        <v>69</v>
      </c>
      <c r="C11" s="332"/>
      <c r="D11" s="332"/>
      <c r="E11" s="332"/>
      <c r="F11" s="332"/>
      <c r="G11" s="332"/>
      <c r="H11" s="332"/>
    </row>
    <row r="12" spans="2:8" s="6" customFormat="1" ht="46.5">
      <c r="B12" s="359" t="s">
        <v>70</v>
      </c>
      <c r="C12" s="359"/>
      <c r="D12" s="359"/>
      <c r="E12" s="359"/>
      <c r="F12" s="359"/>
      <c r="G12" s="359"/>
      <c r="H12" s="359"/>
    </row>
    <row r="13" spans="2:8" s="6" customFormat="1" ht="26.25">
      <c r="B13" s="5"/>
      <c r="C13" s="4"/>
      <c r="D13" s="5"/>
      <c r="F13" s="7"/>
      <c r="G13" s="5"/>
    </row>
    <row r="14" spans="2:8" s="6" customFormat="1" ht="45">
      <c r="B14" s="347" t="s">
        <v>101</v>
      </c>
      <c r="C14" s="347"/>
      <c r="D14" s="347"/>
      <c r="E14" s="347"/>
      <c r="F14" s="347"/>
      <c r="G14" s="347"/>
      <c r="H14" s="347"/>
    </row>
    <row r="15" spans="2:8" s="6" customFormat="1" ht="45.75" thickBot="1">
      <c r="B15" s="347" t="s">
        <v>354</v>
      </c>
      <c r="C15" s="347"/>
      <c r="D15" s="347"/>
      <c r="E15" s="347"/>
      <c r="F15" s="347"/>
      <c r="G15" s="347"/>
      <c r="H15" s="347"/>
    </row>
    <row r="16" spans="2:8" s="13" customFormat="1" ht="51.95" customHeight="1" thickBot="1">
      <c r="B16" s="125" t="s">
        <v>0</v>
      </c>
      <c r="C16" s="126" t="s">
        <v>6</v>
      </c>
      <c r="D16" s="127" t="s">
        <v>1</v>
      </c>
      <c r="E16" s="128" t="s">
        <v>2</v>
      </c>
      <c r="F16" s="126" t="s">
        <v>3</v>
      </c>
      <c r="G16" s="126" t="s">
        <v>4</v>
      </c>
      <c r="H16" s="126" t="s">
        <v>5</v>
      </c>
    </row>
    <row r="17" spans="2:8" s="13" customFormat="1" ht="45" customHeight="1">
      <c r="B17" s="129">
        <v>41122</v>
      </c>
      <c r="C17" s="179">
        <v>41137</v>
      </c>
      <c r="D17" s="182" t="s">
        <v>7</v>
      </c>
      <c r="E17" s="182" t="s">
        <v>8</v>
      </c>
      <c r="F17" s="182" t="s">
        <v>9</v>
      </c>
      <c r="G17" s="189" t="s">
        <v>10</v>
      </c>
      <c r="H17" s="195">
        <v>37338.080000000002</v>
      </c>
    </row>
    <row r="18" spans="2:8" s="13" customFormat="1" ht="45" customHeight="1">
      <c r="B18" s="135">
        <v>41122</v>
      </c>
      <c r="C18" s="234">
        <v>41137</v>
      </c>
      <c r="D18" s="138" t="s">
        <v>11</v>
      </c>
      <c r="E18" s="138" t="s">
        <v>8</v>
      </c>
      <c r="F18" s="132" t="s">
        <v>9</v>
      </c>
      <c r="G18" s="190" t="s">
        <v>10</v>
      </c>
      <c r="H18" s="140">
        <v>22325.360000000001</v>
      </c>
    </row>
    <row r="19" spans="2:8" s="13" customFormat="1" ht="45" customHeight="1">
      <c r="B19" s="135">
        <v>41185</v>
      </c>
      <c r="C19" s="234">
        <v>41200</v>
      </c>
      <c r="D19" s="138" t="s">
        <v>12</v>
      </c>
      <c r="E19" s="138" t="s">
        <v>8</v>
      </c>
      <c r="F19" s="132" t="s">
        <v>9</v>
      </c>
      <c r="G19" s="190" t="s">
        <v>10</v>
      </c>
      <c r="H19" s="140">
        <v>16564.8</v>
      </c>
    </row>
    <row r="20" spans="2:8" s="13" customFormat="1" ht="45" customHeight="1">
      <c r="B20" s="135">
        <v>41208</v>
      </c>
      <c r="C20" s="234">
        <v>41223</v>
      </c>
      <c r="D20" s="138" t="s">
        <v>13</v>
      </c>
      <c r="E20" s="138" t="s">
        <v>8</v>
      </c>
      <c r="F20" s="132" t="s">
        <v>9</v>
      </c>
      <c r="G20" s="190" t="s">
        <v>10</v>
      </c>
      <c r="H20" s="140">
        <v>44080</v>
      </c>
    </row>
    <row r="21" spans="2:8" s="21" customFormat="1" ht="45" customHeight="1">
      <c r="B21" s="135">
        <v>41207</v>
      </c>
      <c r="C21" s="234">
        <v>41238</v>
      </c>
      <c r="D21" s="138" t="s">
        <v>14</v>
      </c>
      <c r="E21" s="138" t="s">
        <v>15</v>
      </c>
      <c r="F21" s="132" t="s">
        <v>20</v>
      </c>
      <c r="G21" s="190" t="s">
        <v>21</v>
      </c>
      <c r="H21" s="381">
        <v>39312.400000000001</v>
      </c>
    </row>
    <row r="22" spans="2:8" s="21" customFormat="1" ht="45" customHeight="1">
      <c r="B22" s="135">
        <v>41207</v>
      </c>
      <c r="C22" s="234">
        <v>41239</v>
      </c>
      <c r="D22" s="138" t="s">
        <v>14</v>
      </c>
      <c r="E22" s="138" t="s">
        <v>15</v>
      </c>
      <c r="F22" s="132" t="s">
        <v>47</v>
      </c>
      <c r="G22" s="190" t="s">
        <v>48</v>
      </c>
      <c r="H22" s="381"/>
    </row>
    <row r="23" spans="2:8" s="21" customFormat="1" ht="45" customHeight="1">
      <c r="B23" s="135">
        <v>41208</v>
      </c>
      <c r="C23" s="234">
        <v>41239</v>
      </c>
      <c r="D23" s="138" t="s">
        <v>16</v>
      </c>
      <c r="E23" s="138" t="s">
        <v>17</v>
      </c>
      <c r="F23" s="132" t="s">
        <v>51</v>
      </c>
      <c r="G23" s="190" t="s">
        <v>21</v>
      </c>
      <c r="H23" s="380">
        <v>70963</v>
      </c>
    </row>
    <row r="24" spans="2:8" s="21" customFormat="1" ht="45" customHeight="1">
      <c r="B24" s="135">
        <v>41208</v>
      </c>
      <c r="C24" s="234">
        <v>41239</v>
      </c>
      <c r="D24" s="138" t="s">
        <v>16</v>
      </c>
      <c r="E24" s="138" t="s">
        <v>17</v>
      </c>
      <c r="F24" s="138" t="s">
        <v>49</v>
      </c>
      <c r="G24" s="190" t="s">
        <v>50</v>
      </c>
      <c r="H24" s="380"/>
    </row>
    <row r="25" spans="2:8" s="21" customFormat="1" ht="45" customHeight="1">
      <c r="B25" s="135">
        <v>41208</v>
      </c>
      <c r="C25" s="234">
        <v>41239</v>
      </c>
      <c r="D25" s="138" t="s">
        <v>16</v>
      </c>
      <c r="E25" s="138" t="s">
        <v>17</v>
      </c>
      <c r="F25" s="132" t="s">
        <v>47</v>
      </c>
      <c r="G25" s="190" t="s">
        <v>48</v>
      </c>
      <c r="H25" s="380"/>
    </row>
    <row r="26" spans="2:8" s="21" customFormat="1" ht="45" customHeight="1">
      <c r="B26" s="135">
        <v>41298</v>
      </c>
      <c r="C26" s="234">
        <v>41329</v>
      </c>
      <c r="D26" s="138" t="s">
        <v>18</v>
      </c>
      <c r="E26" s="138" t="s">
        <v>17</v>
      </c>
      <c r="F26" s="132" t="s">
        <v>20</v>
      </c>
      <c r="G26" s="190" t="s">
        <v>21</v>
      </c>
      <c r="H26" s="380">
        <v>35636</v>
      </c>
    </row>
    <row r="27" spans="2:8" s="21" customFormat="1" ht="45" customHeight="1">
      <c r="B27" s="135">
        <v>41298</v>
      </c>
      <c r="C27" s="234">
        <v>41329</v>
      </c>
      <c r="D27" s="138" t="s">
        <v>18</v>
      </c>
      <c r="E27" s="138" t="s">
        <v>17</v>
      </c>
      <c r="F27" s="132" t="s">
        <v>52</v>
      </c>
      <c r="G27" s="190" t="s">
        <v>54</v>
      </c>
      <c r="H27" s="380"/>
    </row>
    <row r="28" spans="2:8" s="21" customFormat="1" ht="45" customHeight="1">
      <c r="B28" s="135">
        <v>41298</v>
      </c>
      <c r="C28" s="234">
        <v>41329</v>
      </c>
      <c r="D28" s="138" t="s">
        <v>18</v>
      </c>
      <c r="E28" s="138" t="s">
        <v>17</v>
      </c>
      <c r="F28" s="138" t="s">
        <v>53</v>
      </c>
      <c r="G28" s="190" t="s">
        <v>55</v>
      </c>
      <c r="H28" s="380"/>
    </row>
    <row r="29" spans="2:8" s="13" customFormat="1" ht="45" customHeight="1">
      <c r="B29" s="135">
        <v>41302</v>
      </c>
      <c r="C29" s="234">
        <v>41333</v>
      </c>
      <c r="D29" s="138" t="s">
        <v>19</v>
      </c>
      <c r="E29" s="138" t="s">
        <v>17</v>
      </c>
      <c r="F29" s="132" t="s">
        <v>20</v>
      </c>
      <c r="G29" s="190" t="s">
        <v>21</v>
      </c>
      <c r="H29" s="140">
        <v>15080</v>
      </c>
    </row>
    <row r="30" spans="2:8" s="13" customFormat="1" ht="45" customHeight="1">
      <c r="B30" s="135">
        <v>41320</v>
      </c>
      <c r="C30" s="234">
        <v>41381</v>
      </c>
      <c r="D30" s="138" t="s">
        <v>22</v>
      </c>
      <c r="E30" s="138" t="s">
        <v>8</v>
      </c>
      <c r="F30" s="132" t="s">
        <v>9</v>
      </c>
      <c r="G30" s="190" t="s">
        <v>10</v>
      </c>
      <c r="H30" s="140">
        <v>162260.79999999999</v>
      </c>
    </row>
    <row r="31" spans="2:8" s="13" customFormat="1" ht="45" customHeight="1">
      <c r="B31" s="135">
        <v>41326</v>
      </c>
      <c r="C31" s="234">
        <v>41354</v>
      </c>
      <c r="D31" s="138" t="s">
        <v>23</v>
      </c>
      <c r="E31" s="138" t="s">
        <v>24</v>
      </c>
      <c r="F31" s="132" t="s">
        <v>25</v>
      </c>
      <c r="G31" s="190" t="s">
        <v>26</v>
      </c>
      <c r="H31" s="140">
        <v>10996</v>
      </c>
    </row>
    <row r="32" spans="2:8" s="13" customFormat="1" ht="45" customHeight="1">
      <c r="B32" s="135">
        <v>41359</v>
      </c>
      <c r="C32" s="234">
        <v>41381</v>
      </c>
      <c r="D32" s="138" t="s">
        <v>29</v>
      </c>
      <c r="E32" s="138" t="s">
        <v>8</v>
      </c>
      <c r="F32" s="132" t="s">
        <v>30</v>
      </c>
      <c r="G32" s="190" t="s">
        <v>31</v>
      </c>
      <c r="H32" s="140">
        <v>28733</v>
      </c>
    </row>
    <row r="33" spans="2:8" s="13" customFormat="1" ht="45" customHeight="1">
      <c r="B33" s="135">
        <v>41366</v>
      </c>
      <c r="C33" s="234">
        <v>41381</v>
      </c>
      <c r="D33" s="138" t="s">
        <v>32</v>
      </c>
      <c r="E33" s="138" t="s">
        <v>8</v>
      </c>
      <c r="F33" s="132" t="s">
        <v>33</v>
      </c>
      <c r="G33" s="190" t="s">
        <v>34</v>
      </c>
      <c r="H33" s="140">
        <v>18691.2</v>
      </c>
    </row>
    <row r="34" spans="2:8" s="13" customFormat="1" ht="45" customHeight="1">
      <c r="B34" s="135">
        <v>41450</v>
      </c>
      <c r="C34" s="234">
        <v>41480</v>
      </c>
      <c r="D34" s="138" t="s">
        <v>35</v>
      </c>
      <c r="E34" s="138" t="s">
        <v>17</v>
      </c>
      <c r="F34" s="132" t="s">
        <v>36</v>
      </c>
      <c r="G34" s="190" t="s">
        <v>37</v>
      </c>
      <c r="H34" s="140">
        <v>13983</v>
      </c>
    </row>
    <row r="35" spans="2:8" s="21" customFormat="1" ht="45" customHeight="1">
      <c r="B35" s="135">
        <v>41450</v>
      </c>
      <c r="C35" s="234">
        <v>41480</v>
      </c>
      <c r="D35" s="138" t="s">
        <v>38</v>
      </c>
      <c r="E35" s="138" t="s">
        <v>17</v>
      </c>
      <c r="F35" s="132" t="s">
        <v>57</v>
      </c>
      <c r="G35" s="190" t="s">
        <v>58</v>
      </c>
      <c r="H35" s="380">
        <v>98146.5</v>
      </c>
    </row>
    <row r="36" spans="2:8" s="21" customFormat="1" ht="45" customHeight="1">
      <c r="B36" s="135">
        <v>41450</v>
      </c>
      <c r="C36" s="234">
        <v>41480</v>
      </c>
      <c r="D36" s="138" t="s">
        <v>38</v>
      </c>
      <c r="E36" s="138" t="s">
        <v>17</v>
      </c>
      <c r="F36" s="132" t="s">
        <v>73</v>
      </c>
      <c r="G36" s="190" t="s">
        <v>62</v>
      </c>
      <c r="H36" s="380"/>
    </row>
    <row r="37" spans="2:8" s="21" customFormat="1" ht="45" customHeight="1">
      <c r="B37" s="135">
        <v>41450</v>
      </c>
      <c r="C37" s="234">
        <v>41480</v>
      </c>
      <c r="D37" s="138" t="s">
        <v>38</v>
      </c>
      <c r="E37" s="138" t="s">
        <v>17</v>
      </c>
      <c r="F37" s="132" t="s">
        <v>56</v>
      </c>
      <c r="G37" s="190" t="s">
        <v>64</v>
      </c>
      <c r="H37" s="380"/>
    </row>
    <row r="38" spans="2:8" s="21" customFormat="1" ht="45" customHeight="1">
      <c r="B38" s="135">
        <v>41450</v>
      </c>
      <c r="C38" s="234">
        <v>41480</v>
      </c>
      <c r="D38" s="138" t="s">
        <v>39</v>
      </c>
      <c r="E38" s="138" t="s">
        <v>17</v>
      </c>
      <c r="F38" s="132" t="s">
        <v>61</v>
      </c>
      <c r="G38" s="190" t="s">
        <v>63</v>
      </c>
      <c r="H38" s="380">
        <v>50586.6</v>
      </c>
    </row>
    <row r="39" spans="2:8" s="21" customFormat="1" ht="45" customHeight="1">
      <c r="B39" s="135">
        <v>41450</v>
      </c>
      <c r="C39" s="234">
        <v>41480</v>
      </c>
      <c r="D39" s="138" t="s">
        <v>39</v>
      </c>
      <c r="E39" s="138" t="s">
        <v>17</v>
      </c>
      <c r="F39" s="132" t="s">
        <v>59</v>
      </c>
      <c r="G39" s="190" t="s">
        <v>48</v>
      </c>
      <c r="H39" s="380"/>
    </row>
    <row r="40" spans="2:8" s="21" customFormat="1" ht="45" customHeight="1">
      <c r="B40" s="151">
        <v>41450</v>
      </c>
      <c r="C40" s="234">
        <v>41480</v>
      </c>
      <c r="D40" s="138" t="s">
        <v>39</v>
      </c>
      <c r="E40" s="138" t="s">
        <v>17</v>
      </c>
      <c r="F40" s="132" t="s">
        <v>60</v>
      </c>
      <c r="G40" s="190" t="s">
        <v>62</v>
      </c>
      <c r="H40" s="380"/>
    </row>
    <row r="41" spans="2:8" s="13" customFormat="1" ht="45" customHeight="1">
      <c r="B41" s="135">
        <v>42760</v>
      </c>
      <c r="C41" s="237">
        <v>42791</v>
      </c>
      <c r="D41" s="138" t="s">
        <v>40</v>
      </c>
      <c r="E41" s="138" t="s">
        <v>41</v>
      </c>
      <c r="F41" s="132" t="s">
        <v>27</v>
      </c>
      <c r="G41" s="190" t="s">
        <v>28</v>
      </c>
      <c r="H41" s="140">
        <v>8022.98</v>
      </c>
    </row>
    <row r="42" spans="2:8" s="13" customFormat="1" ht="45" customHeight="1">
      <c r="B42" s="135">
        <v>42774</v>
      </c>
      <c r="C42" s="234">
        <v>42802</v>
      </c>
      <c r="D42" s="138" t="s">
        <v>42</v>
      </c>
      <c r="E42" s="138" t="s">
        <v>17</v>
      </c>
      <c r="F42" s="132" t="s">
        <v>72</v>
      </c>
      <c r="G42" s="190" t="s">
        <v>43</v>
      </c>
      <c r="H42" s="140">
        <v>137564.4</v>
      </c>
    </row>
    <row r="43" spans="2:8" s="21" customFormat="1" ht="45" customHeight="1">
      <c r="B43" s="135">
        <v>42774</v>
      </c>
      <c r="C43" s="237">
        <v>42802</v>
      </c>
      <c r="D43" s="183" t="s">
        <v>44</v>
      </c>
      <c r="E43" s="138" t="s">
        <v>45</v>
      </c>
      <c r="F43" s="149" t="s">
        <v>66</v>
      </c>
      <c r="G43" s="191" t="s">
        <v>68</v>
      </c>
      <c r="H43" s="380">
        <v>337798.6</v>
      </c>
    </row>
    <row r="44" spans="2:8" s="21" customFormat="1" ht="45" customHeight="1">
      <c r="B44" s="151">
        <v>42774</v>
      </c>
      <c r="C44" s="236">
        <v>42802</v>
      </c>
      <c r="D44" s="138" t="s">
        <v>44</v>
      </c>
      <c r="E44" s="138" t="s">
        <v>45</v>
      </c>
      <c r="F44" s="138" t="s">
        <v>65</v>
      </c>
      <c r="G44" s="190" t="s">
        <v>67</v>
      </c>
      <c r="H44" s="380"/>
    </row>
    <row r="45" spans="2:8" s="21" customFormat="1" ht="45" customHeight="1">
      <c r="B45" s="382">
        <v>43586</v>
      </c>
      <c r="C45" s="416">
        <v>43830</v>
      </c>
      <c r="D45" s="417" t="s">
        <v>77</v>
      </c>
      <c r="E45" s="391" t="s">
        <v>78</v>
      </c>
      <c r="F45" s="138" t="s">
        <v>47</v>
      </c>
      <c r="G45" s="190" t="s">
        <v>48</v>
      </c>
      <c r="H45" s="380">
        <v>18733.68</v>
      </c>
    </row>
    <row r="46" spans="2:8" s="21" customFormat="1" ht="45" customHeight="1">
      <c r="B46" s="383"/>
      <c r="C46" s="416"/>
      <c r="D46" s="417"/>
      <c r="E46" s="391"/>
      <c r="F46" s="138" t="s">
        <v>81</v>
      </c>
      <c r="G46" s="190" t="s">
        <v>79</v>
      </c>
      <c r="H46" s="380"/>
    </row>
    <row r="47" spans="2:8" s="21" customFormat="1" ht="45" customHeight="1">
      <c r="B47" s="383"/>
      <c r="C47" s="416"/>
      <c r="D47" s="417"/>
      <c r="E47" s="391"/>
      <c r="F47" s="138" t="s">
        <v>82</v>
      </c>
      <c r="G47" s="190" t="s">
        <v>80</v>
      </c>
      <c r="H47" s="380"/>
    </row>
    <row r="48" spans="2:8" s="21" customFormat="1" ht="45" customHeight="1">
      <c r="B48" s="384"/>
      <c r="C48" s="416"/>
      <c r="D48" s="417"/>
      <c r="E48" s="391"/>
      <c r="F48" s="138" t="s">
        <v>83</v>
      </c>
      <c r="G48" s="190" t="s">
        <v>64</v>
      </c>
      <c r="H48" s="380"/>
    </row>
    <row r="49" spans="2:8" s="13" customFormat="1" ht="45" customHeight="1">
      <c r="B49" s="175">
        <v>44313</v>
      </c>
      <c r="C49" s="180">
        <v>44343</v>
      </c>
      <c r="D49" s="184" t="s">
        <v>86</v>
      </c>
      <c r="E49" s="186" t="s">
        <v>213</v>
      </c>
      <c r="F49" s="184" t="s">
        <v>217</v>
      </c>
      <c r="G49" s="192"/>
      <c r="H49" s="196">
        <v>8999.2800000000007</v>
      </c>
    </row>
    <row r="50" spans="2:8" s="13" customFormat="1" ht="45" customHeight="1">
      <c r="B50" s="176">
        <v>44347</v>
      </c>
      <c r="C50" s="180">
        <v>44561</v>
      </c>
      <c r="D50" s="184" t="s">
        <v>86</v>
      </c>
      <c r="E50" s="186" t="s">
        <v>87</v>
      </c>
      <c r="F50" s="184" t="s">
        <v>88</v>
      </c>
      <c r="G50" s="192" t="s">
        <v>89</v>
      </c>
      <c r="H50" s="190">
        <v>46052.7</v>
      </c>
    </row>
    <row r="51" spans="2:8" s="13" customFormat="1" ht="45" customHeight="1">
      <c r="B51" s="176">
        <v>44357</v>
      </c>
      <c r="C51" s="180">
        <v>44387</v>
      </c>
      <c r="D51" s="184" t="s">
        <v>257</v>
      </c>
      <c r="E51" s="186" t="s">
        <v>46</v>
      </c>
      <c r="F51" s="184" t="s">
        <v>84</v>
      </c>
      <c r="G51" s="192" t="s">
        <v>85</v>
      </c>
      <c r="H51" s="190">
        <v>4663200</v>
      </c>
    </row>
    <row r="52" spans="2:8" s="13" customFormat="1" ht="45" customHeight="1">
      <c r="B52" s="177">
        <v>44406</v>
      </c>
      <c r="C52" s="234">
        <v>44416</v>
      </c>
      <c r="D52" s="184" t="s">
        <v>86</v>
      </c>
      <c r="E52" s="235" t="s">
        <v>69</v>
      </c>
      <c r="F52" s="184" t="s">
        <v>319</v>
      </c>
      <c r="G52" s="190" t="s">
        <v>277</v>
      </c>
      <c r="H52" s="233">
        <v>9690.82</v>
      </c>
    </row>
    <row r="53" spans="2:8" s="13" customFormat="1" ht="45" customHeight="1">
      <c r="B53" s="424">
        <v>44406</v>
      </c>
      <c r="C53" s="385">
        <v>44416</v>
      </c>
      <c r="D53" s="421" t="s">
        <v>86</v>
      </c>
      <c r="E53" s="388" t="s">
        <v>69</v>
      </c>
      <c r="F53" s="188" t="s">
        <v>320</v>
      </c>
      <c r="G53" s="193" t="s">
        <v>136</v>
      </c>
      <c r="H53" s="380">
        <v>11539</v>
      </c>
    </row>
    <row r="54" spans="2:8" s="13" customFormat="1" ht="45" customHeight="1">
      <c r="B54" s="425"/>
      <c r="C54" s="386"/>
      <c r="D54" s="422"/>
      <c r="E54" s="389"/>
      <c r="F54" s="188" t="s">
        <v>313</v>
      </c>
      <c r="G54" s="193" t="s">
        <v>314</v>
      </c>
      <c r="H54" s="380"/>
    </row>
    <row r="55" spans="2:8" s="13" customFormat="1" ht="45" customHeight="1">
      <c r="B55" s="425"/>
      <c r="C55" s="386"/>
      <c r="D55" s="422"/>
      <c r="E55" s="389"/>
      <c r="F55" s="188" t="s">
        <v>315</v>
      </c>
      <c r="G55" s="193" t="s">
        <v>316</v>
      </c>
      <c r="H55" s="380"/>
    </row>
    <row r="56" spans="2:8" s="13" customFormat="1" ht="45" customHeight="1">
      <c r="B56" s="426"/>
      <c r="C56" s="387"/>
      <c r="D56" s="423"/>
      <c r="E56" s="390"/>
      <c r="F56" s="188" t="s">
        <v>317</v>
      </c>
      <c r="G56" s="193" t="s">
        <v>318</v>
      </c>
      <c r="H56" s="380"/>
    </row>
    <row r="57" spans="2:8" s="13" customFormat="1" ht="45" customHeight="1">
      <c r="B57" s="418">
        <v>44406</v>
      </c>
      <c r="C57" s="385">
        <v>44416</v>
      </c>
      <c r="D57" s="421" t="s">
        <v>86</v>
      </c>
      <c r="E57" s="388" t="s">
        <v>69</v>
      </c>
      <c r="F57" s="188" t="s">
        <v>320</v>
      </c>
      <c r="G57" s="193" t="s">
        <v>136</v>
      </c>
      <c r="H57" s="380">
        <v>32309.200000000001</v>
      </c>
    </row>
    <row r="58" spans="2:8" s="13" customFormat="1" ht="45" customHeight="1">
      <c r="B58" s="419"/>
      <c r="C58" s="386"/>
      <c r="D58" s="422"/>
      <c r="E58" s="389"/>
      <c r="F58" s="188" t="s">
        <v>313</v>
      </c>
      <c r="G58" s="193" t="s">
        <v>314</v>
      </c>
      <c r="H58" s="380"/>
    </row>
    <row r="59" spans="2:8" s="13" customFormat="1" ht="45" customHeight="1">
      <c r="B59" s="419"/>
      <c r="C59" s="386"/>
      <c r="D59" s="422"/>
      <c r="E59" s="389"/>
      <c r="F59" s="188" t="s">
        <v>315</v>
      </c>
      <c r="G59" s="193" t="s">
        <v>316</v>
      </c>
      <c r="H59" s="380"/>
    </row>
    <row r="60" spans="2:8" s="13" customFormat="1" ht="45" customHeight="1">
      <c r="B60" s="420"/>
      <c r="C60" s="387"/>
      <c r="D60" s="423"/>
      <c r="E60" s="390"/>
      <c r="F60" s="188" t="s">
        <v>317</v>
      </c>
      <c r="G60" s="193" t="s">
        <v>318</v>
      </c>
      <c r="H60" s="380"/>
    </row>
    <row r="61" spans="2:8" s="13" customFormat="1" ht="45" customHeight="1">
      <c r="B61" s="427">
        <v>44406</v>
      </c>
      <c r="C61" s="416">
        <v>44416</v>
      </c>
      <c r="D61" s="428" t="s">
        <v>86</v>
      </c>
      <c r="E61" s="417" t="s">
        <v>69</v>
      </c>
      <c r="F61" s="184" t="s">
        <v>320</v>
      </c>
      <c r="G61" s="190" t="s">
        <v>136</v>
      </c>
      <c r="H61" s="380">
        <v>57695</v>
      </c>
    </row>
    <row r="62" spans="2:8" s="13" customFormat="1" ht="45" customHeight="1">
      <c r="B62" s="427"/>
      <c r="C62" s="416"/>
      <c r="D62" s="428"/>
      <c r="E62" s="417"/>
      <c r="F62" s="184" t="s">
        <v>313</v>
      </c>
      <c r="G62" s="190" t="s">
        <v>314</v>
      </c>
      <c r="H62" s="380"/>
    </row>
    <row r="63" spans="2:8" s="13" customFormat="1" ht="45" customHeight="1">
      <c r="B63" s="427"/>
      <c r="C63" s="416"/>
      <c r="D63" s="428"/>
      <c r="E63" s="417"/>
      <c r="F63" s="184" t="s">
        <v>315</v>
      </c>
      <c r="G63" s="190" t="s">
        <v>316</v>
      </c>
      <c r="H63" s="380"/>
    </row>
    <row r="64" spans="2:8" s="13" customFormat="1" ht="45" customHeight="1">
      <c r="B64" s="427"/>
      <c r="C64" s="416"/>
      <c r="D64" s="428"/>
      <c r="E64" s="417"/>
      <c r="F64" s="184" t="s">
        <v>317</v>
      </c>
      <c r="G64" s="190" t="s">
        <v>318</v>
      </c>
      <c r="H64" s="380"/>
    </row>
    <row r="65" spans="2:8" s="13" customFormat="1" ht="45" customHeight="1">
      <c r="B65" s="176" t="s">
        <v>324</v>
      </c>
      <c r="C65" s="180">
        <v>44425</v>
      </c>
      <c r="D65" s="184"/>
      <c r="E65" s="186" t="s">
        <v>325</v>
      </c>
      <c r="F65" s="138" t="s">
        <v>83</v>
      </c>
      <c r="G65" s="190" t="s">
        <v>64</v>
      </c>
      <c r="H65" s="190">
        <v>130814.8</v>
      </c>
    </row>
    <row r="66" spans="2:8" s="13" customFormat="1" ht="45" customHeight="1">
      <c r="B66" s="382">
        <v>44427</v>
      </c>
      <c r="C66" s="382">
        <v>44442</v>
      </c>
      <c r="D66" s="184" t="s">
        <v>326</v>
      </c>
      <c r="E66" s="429" t="s">
        <v>327</v>
      </c>
      <c r="F66" s="388" t="s">
        <v>328</v>
      </c>
      <c r="G66" s="348" t="s">
        <v>329</v>
      </c>
      <c r="H66" s="380">
        <v>2917</v>
      </c>
    </row>
    <row r="67" spans="2:8" s="13" customFormat="1" ht="45" customHeight="1">
      <c r="B67" s="383"/>
      <c r="C67" s="383"/>
      <c r="D67" s="184" t="s">
        <v>330</v>
      </c>
      <c r="E67" s="430"/>
      <c r="F67" s="390"/>
      <c r="G67" s="350"/>
      <c r="H67" s="380"/>
    </row>
    <row r="68" spans="2:8" s="13" customFormat="1" ht="45" customHeight="1">
      <c r="B68" s="384"/>
      <c r="C68" s="384"/>
      <c r="D68" s="184" t="s">
        <v>331</v>
      </c>
      <c r="E68" s="431"/>
      <c r="F68" s="138" t="s">
        <v>332</v>
      </c>
      <c r="G68" s="190" t="s">
        <v>333</v>
      </c>
      <c r="H68" s="190">
        <v>15315</v>
      </c>
    </row>
    <row r="69" spans="2:8" s="13" customFormat="1" ht="45" customHeight="1">
      <c r="B69" s="382">
        <v>44432</v>
      </c>
      <c r="C69" s="382">
        <v>44463</v>
      </c>
      <c r="D69" s="421" t="s">
        <v>202</v>
      </c>
      <c r="E69" s="421" t="s">
        <v>334</v>
      </c>
      <c r="F69" s="184" t="s">
        <v>47</v>
      </c>
      <c r="G69" s="192" t="s">
        <v>48</v>
      </c>
      <c r="H69" s="380">
        <v>12980</v>
      </c>
    </row>
    <row r="70" spans="2:8" s="13" customFormat="1" ht="45" customHeight="1">
      <c r="B70" s="384"/>
      <c r="C70" s="384"/>
      <c r="D70" s="423"/>
      <c r="E70" s="423"/>
      <c r="F70" s="184" t="s">
        <v>335</v>
      </c>
      <c r="G70" s="192" t="s">
        <v>336</v>
      </c>
      <c r="H70" s="380"/>
    </row>
    <row r="71" spans="2:8" s="13" customFormat="1" ht="45" customHeight="1">
      <c r="B71" s="176">
        <v>44434</v>
      </c>
      <c r="C71" s="180">
        <v>44465</v>
      </c>
      <c r="D71" s="184" t="s">
        <v>337</v>
      </c>
      <c r="E71" s="186" t="s">
        <v>338</v>
      </c>
      <c r="F71" s="184" t="s">
        <v>339</v>
      </c>
      <c r="G71" s="192" t="s">
        <v>162</v>
      </c>
      <c r="H71" s="190">
        <v>5428</v>
      </c>
    </row>
    <row r="72" spans="2:8" s="13" customFormat="1" ht="45" customHeight="1">
      <c r="B72" s="382" t="s">
        <v>340</v>
      </c>
      <c r="C72" s="382" t="s">
        <v>341</v>
      </c>
      <c r="D72" s="184" t="s">
        <v>342</v>
      </c>
      <c r="E72" s="421" t="s">
        <v>343</v>
      </c>
      <c r="F72" s="421" t="s">
        <v>344</v>
      </c>
      <c r="G72" s="434" t="s">
        <v>128</v>
      </c>
      <c r="H72" s="380">
        <v>14931.65</v>
      </c>
    </row>
    <row r="73" spans="2:8" s="13" customFormat="1" ht="45" customHeight="1">
      <c r="B73" s="383"/>
      <c r="C73" s="383"/>
      <c r="D73" s="184" t="s">
        <v>345</v>
      </c>
      <c r="E73" s="422"/>
      <c r="F73" s="422"/>
      <c r="G73" s="435"/>
      <c r="H73" s="380"/>
    </row>
    <row r="74" spans="2:8" s="13" customFormat="1" ht="45" customHeight="1">
      <c r="B74" s="383"/>
      <c r="C74" s="383"/>
      <c r="D74" s="184" t="s">
        <v>346</v>
      </c>
      <c r="E74" s="422"/>
      <c r="F74" s="423"/>
      <c r="G74" s="436"/>
      <c r="H74" s="380"/>
    </row>
    <row r="75" spans="2:8" s="13" customFormat="1" ht="45" customHeight="1">
      <c r="B75" s="383"/>
      <c r="C75" s="383"/>
      <c r="D75" s="184" t="s">
        <v>347</v>
      </c>
      <c r="E75" s="422"/>
      <c r="F75" s="421" t="s">
        <v>348</v>
      </c>
      <c r="G75" s="434" t="s">
        <v>126</v>
      </c>
      <c r="H75" s="380">
        <v>641723.48</v>
      </c>
    </row>
    <row r="76" spans="2:8" s="13" customFormat="1" ht="45" customHeight="1">
      <c r="B76" s="384"/>
      <c r="C76" s="384"/>
      <c r="D76" s="184" t="s">
        <v>349</v>
      </c>
      <c r="E76" s="423"/>
      <c r="F76" s="423"/>
      <c r="G76" s="436"/>
      <c r="H76" s="380"/>
    </row>
    <row r="77" spans="2:8" s="13" customFormat="1" ht="45" customHeight="1" thickBot="1">
      <c r="B77" s="178">
        <v>44439</v>
      </c>
      <c r="C77" s="181">
        <v>44444</v>
      </c>
      <c r="D77" s="185" t="s">
        <v>86</v>
      </c>
      <c r="E77" s="187" t="s">
        <v>350</v>
      </c>
      <c r="F77" s="185" t="s">
        <v>351</v>
      </c>
      <c r="G77" s="194" t="s">
        <v>352</v>
      </c>
      <c r="H77" s="197">
        <v>75000</v>
      </c>
    </row>
    <row r="78" spans="2:8" s="13" customFormat="1" ht="45" customHeight="1" thickBot="1">
      <c r="B78" s="432" t="s">
        <v>74</v>
      </c>
      <c r="C78" s="412"/>
      <c r="D78" s="412"/>
      <c r="E78" s="412"/>
      <c r="F78" s="433"/>
      <c r="G78" s="198"/>
      <c r="H78" s="199">
        <f>SUM(H17:H77)</f>
        <v>6895412.3300000001</v>
      </c>
    </row>
    <row r="79" spans="2:8" s="13" customFormat="1" ht="36">
      <c r="B79" s="223"/>
      <c r="C79" s="109"/>
      <c r="D79" s="223"/>
      <c r="E79" s="107"/>
      <c r="F79" s="110"/>
      <c r="G79" s="223"/>
      <c r="H79" s="174"/>
    </row>
    <row r="80" spans="2:8" s="13" customFormat="1" ht="36">
      <c r="B80" s="223"/>
      <c r="C80" s="109"/>
      <c r="D80" s="223"/>
      <c r="E80" s="107"/>
      <c r="F80" s="110" t="s">
        <v>353</v>
      </c>
      <c r="G80" s="223"/>
      <c r="H80" s="111"/>
    </row>
    <row r="81" spans="2:8" s="13" customFormat="1" ht="81" customHeight="1">
      <c r="B81" s="223"/>
      <c r="C81" s="109"/>
      <c r="D81" s="223"/>
      <c r="E81" s="107"/>
      <c r="F81" s="110"/>
      <c r="G81" s="223"/>
      <c r="H81" s="111"/>
    </row>
    <row r="82" spans="2:8" s="13" customFormat="1" ht="60">
      <c r="B82" s="339"/>
      <c r="C82" s="339"/>
      <c r="D82" s="339"/>
      <c r="E82" s="339"/>
      <c r="F82" s="339"/>
      <c r="G82" s="339"/>
      <c r="H82" s="339"/>
    </row>
    <row r="83" spans="2:8" s="13" customFormat="1" ht="44.25">
      <c r="B83" s="346" t="s">
        <v>71</v>
      </c>
      <c r="C83" s="346"/>
      <c r="D83" s="346"/>
      <c r="E83" s="346"/>
      <c r="F83" s="346"/>
      <c r="G83" s="346"/>
      <c r="H83" s="346"/>
    </row>
    <row r="84" spans="2:8" s="8" customFormat="1" ht="45">
      <c r="B84" s="347" t="s">
        <v>151</v>
      </c>
      <c r="C84" s="347"/>
      <c r="D84" s="347"/>
      <c r="E84" s="347"/>
      <c r="F84" s="347"/>
      <c r="G84" s="347"/>
      <c r="H84" s="347"/>
    </row>
  </sheetData>
  <autoFilter ref="B16:H44"/>
  <mergeCells count="54">
    <mergeCell ref="B78:F78"/>
    <mergeCell ref="B82:H82"/>
    <mergeCell ref="B83:H83"/>
    <mergeCell ref="B84:H84"/>
    <mergeCell ref="B72:B76"/>
    <mergeCell ref="C72:C76"/>
    <mergeCell ref="E72:E76"/>
    <mergeCell ref="F72:F74"/>
    <mergeCell ref="G72:G74"/>
    <mergeCell ref="H72:H74"/>
    <mergeCell ref="F75:F76"/>
    <mergeCell ref="G75:G76"/>
    <mergeCell ref="H75:H76"/>
    <mergeCell ref="H66:H67"/>
    <mergeCell ref="B69:B70"/>
    <mergeCell ref="C69:C70"/>
    <mergeCell ref="D69:D70"/>
    <mergeCell ref="E69:E70"/>
    <mergeCell ref="H69:H70"/>
    <mergeCell ref="B66:B68"/>
    <mergeCell ref="C66:C68"/>
    <mergeCell ref="E66:E68"/>
    <mergeCell ref="F66:F67"/>
    <mergeCell ref="G66:G67"/>
    <mergeCell ref="B61:B64"/>
    <mergeCell ref="C61:C64"/>
    <mergeCell ref="D61:D64"/>
    <mergeCell ref="E61:E64"/>
    <mergeCell ref="H61:H64"/>
    <mergeCell ref="B53:B56"/>
    <mergeCell ref="C53:C56"/>
    <mergeCell ref="D53:D56"/>
    <mergeCell ref="E53:E56"/>
    <mergeCell ref="H53:H56"/>
    <mergeCell ref="B57:B60"/>
    <mergeCell ref="C57:C60"/>
    <mergeCell ref="D57:D60"/>
    <mergeCell ref="E57:E60"/>
    <mergeCell ref="H57:H60"/>
    <mergeCell ref="H26:H28"/>
    <mergeCell ref="H35:H37"/>
    <mergeCell ref="H38:H40"/>
    <mergeCell ref="H43:H44"/>
    <mergeCell ref="B45:B48"/>
    <mergeCell ref="C45:C48"/>
    <mergeCell ref="D45:D48"/>
    <mergeCell ref="E45:E48"/>
    <mergeCell ref="H45:H48"/>
    <mergeCell ref="H23:H25"/>
    <mergeCell ref="B11:H11"/>
    <mergeCell ref="B12:H12"/>
    <mergeCell ref="B14:H14"/>
    <mergeCell ref="B15:H15"/>
    <mergeCell ref="H21:H22"/>
  </mergeCells>
  <printOptions horizontalCentered="1"/>
  <pageMargins left="0.78740157480314965" right="0.78740157480314965" top="0.98425196850393704" bottom="0.74803149606299213" header="0.27559055118110237" footer="0.31496062992125984"/>
  <pageSetup scale="22" fitToWidth="2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2:G76"/>
  <sheetViews>
    <sheetView view="pageBreakPreview" topLeftCell="A56" zoomScale="40" zoomScaleNormal="100" zoomScaleSheetLayoutView="40" workbookViewId="0">
      <selection activeCell="C49" sqref="C49:G49"/>
    </sheetView>
  </sheetViews>
  <sheetFormatPr baseColWidth="10" defaultRowHeight="15"/>
  <cols>
    <col min="1" max="1" width="30" style="1" customWidth="1"/>
    <col min="2" max="2" width="34.42578125" style="3" customWidth="1"/>
    <col min="3" max="3" width="58.140625" style="1" customWidth="1"/>
    <col min="4" max="4" width="85.28515625" customWidth="1"/>
    <col min="5" max="5" width="180.7109375" style="2" customWidth="1"/>
    <col min="6" max="6" width="29.42578125" style="1" customWidth="1"/>
    <col min="7" max="7" width="48" customWidth="1"/>
  </cols>
  <sheetData>
    <row r="2" spans="1:7" ht="16.5" customHeight="1"/>
    <row r="3" spans="1:7" ht="16.5" customHeight="1"/>
    <row r="10" spans="1:7" s="6" customFormat="1" ht="26.25">
      <c r="A10" s="5"/>
      <c r="B10" s="4"/>
      <c r="C10" s="5"/>
      <c r="E10" s="7"/>
      <c r="F10" s="5"/>
    </row>
    <row r="11" spans="1:7" s="6" customFormat="1" ht="44.25">
      <c r="A11" s="332" t="s">
        <v>69</v>
      </c>
      <c r="B11" s="332"/>
      <c r="C11" s="332"/>
      <c r="D11" s="332"/>
      <c r="E11" s="332"/>
      <c r="F11" s="332"/>
      <c r="G11" s="332"/>
    </row>
    <row r="12" spans="1:7" s="6" customFormat="1" ht="36">
      <c r="A12" s="317" t="s">
        <v>70</v>
      </c>
      <c r="B12" s="317"/>
      <c r="C12" s="317"/>
      <c r="D12" s="317"/>
      <c r="E12" s="317"/>
      <c r="F12" s="317"/>
      <c r="G12" s="317"/>
    </row>
    <row r="13" spans="1:7" s="6" customFormat="1" ht="26.25">
      <c r="A13" s="5"/>
      <c r="B13" s="4"/>
      <c r="C13" s="5"/>
      <c r="E13" s="7"/>
      <c r="F13" s="5"/>
    </row>
    <row r="14" spans="1:7" s="6" customFormat="1" ht="46.5">
      <c r="A14" s="304" t="s">
        <v>101</v>
      </c>
      <c r="B14" s="304"/>
      <c r="C14" s="304"/>
      <c r="D14" s="304"/>
      <c r="E14" s="304"/>
      <c r="F14" s="304"/>
      <c r="G14" s="304"/>
    </row>
    <row r="15" spans="1:7" s="6" customFormat="1" ht="47.25" thickBot="1">
      <c r="A15" s="304" t="s">
        <v>152</v>
      </c>
      <c r="B15" s="304"/>
      <c r="C15" s="304"/>
      <c r="D15" s="304"/>
      <c r="E15" s="304"/>
      <c r="F15" s="304"/>
      <c r="G15" s="304"/>
    </row>
    <row r="16" spans="1:7" s="13" customFormat="1" ht="53.25" customHeight="1" thickBot="1">
      <c r="A16" s="9" t="s">
        <v>0</v>
      </c>
      <c r="B16" s="10" t="s">
        <v>6</v>
      </c>
      <c r="C16" s="11" t="s">
        <v>1</v>
      </c>
      <c r="D16" s="12" t="s">
        <v>2</v>
      </c>
      <c r="E16" s="10" t="s">
        <v>3</v>
      </c>
      <c r="F16" s="10" t="s">
        <v>4</v>
      </c>
      <c r="G16" s="10" t="s">
        <v>5</v>
      </c>
    </row>
    <row r="17" spans="1:7" s="13" customFormat="1" ht="35.1" customHeight="1">
      <c r="A17" s="52">
        <v>41122</v>
      </c>
      <c r="B17" s="50">
        <v>41137</v>
      </c>
      <c r="C17" s="25" t="s">
        <v>7</v>
      </c>
      <c r="D17" s="14" t="s">
        <v>8</v>
      </c>
      <c r="E17" s="14" t="s">
        <v>9</v>
      </c>
      <c r="F17" s="15" t="s">
        <v>10</v>
      </c>
      <c r="G17" s="16">
        <v>37338.080000000002</v>
      </c>
    </row>
    <row r="18" spans="1:7" s="13" customFormat="1" ht="35.1" customHeight="1">
      <c r="A18" s="53">
        <v>41122</v>
      </c>
      <c r="B18" s="51">
        <v>41137</v>
      </c>
      <c r="C18" s="26" t="s">
        <v>11</v>
      </c>
      <c r="D18" s="18" t="s">
        <v>8</v>
      </c>
      <c r="E18" s="14" t="s">
        <v>9</v>
      </c>
      <c r="F18" s="19" t="s">
        <v>10</v>
      </c>
      <c r="G18" s="20">
        <v>22325.360000000001</v>
      </c>
    </row>
    <row r="19" spans="1:7" s="13" customFormat="1" ht="35.1" customHeight="1">
      <c r="A19" s="53">
        <v>41185</v>
      </c>
      <c r="B19" s="51">
        <v>41200</v>
      </c>
      <c r="C19" s="26" t="s">
        <v>12</v>
      </c>
      <c r="D19" s="18" t="s">
        <v>8</v>
      </c>
      <c r="E19" s="14" t="s">
        <v>9</v>
      </c>
      <c r="F19" s="19" t="s">
        <v>10</v>
      </c>
      <c r="G19" s="20">
        <v>16564.8</v>
      </c>
    </row>
    <row r="20" spans="1:7" s="13" customFormat="1" ht="35.1" customHeight="1">
      <c r="A20" s="53">
        <v>41208</v>
      </c>
      <c r="B20" s="51">
        <v>41223</v>
      </c>
      <c r="C20" s="26" t="s">
        <v>13</v>
      </c>
      <c r="D20" s="18" t="s">
        <v>8</v>
      </c>
      <c r="E20" s="14" t="s">
        <v>9</v>
      </c>
      <c r="F20" s="19" t="s">
        <v>10</v>
      </c>
      <c r="G20" s="20">
        <v>44080</v>
      </c>
    </row>
    <row r="21" spans="1:7" s="21" customFormat="1" ht="35.1" customHeight="1">
      <c r="A21" s="53">
        <v>41207</v>
      </c>
      <c r="B21" s="51">
        <v>41238</v>
      </c>
      <c r="C21" s="26" t="s">
        <v>14</v>
      </c>
      <c r="D21" s="18" t="s">
        <v>15</v>
      </c>
      <c r="E21" s="14" t="s">
        <v>20</v>
      </c>
      <c r="F21" s="19" t="s">
        <v>21</v>
      </c>
      <c r="G21" s="314">
        <v>39312.400000000001</v>
      </c>
    </row>
    <row r="22" spans="1:7" s="21" customFormat="1" ht="35.1" customHeight="1">
      <c r="A22" s="53">
        <v>41207</v>
      </c>
      <c r="B22" s="51">
        <v>41239</v>
      </c>
      <c r="C22" s="26" t="s">
        <v>14</v>
      </c>
      <c r="D22" s="18" t="s">
        <v>15</v>
      </c>
      <c r="E22" s="14" t="s">
        <v>47</v>
      </c>
      <c r="F22" s="19" t="s">
        <v>48</v>
      </c>
      <c r="G22" s="315"/>
    </row>
    <row r="23" spans="1:7" s="21" customFormat="1" ht="35.1" customHeight="1">
      <c r="A23" s="53">
        <v>41208</v>
      </c>
      <c r="B23" s="51">
        <v>41239</v>
      </c>
      <c r="C23" s="26" t="s">
        <v>16</v>
      </c>
      <c r="D23" s="18" t="s">
        <v>17</v>
      </c>
      <c r="E23" s="14" t="s">
        <v>51</v>
      </c>
      <c r="F23" s="19" t="s">
        <v>21</v>
      </c>
      <c r="G23" s="319">
        <v>70963</v>
      </c>
    </row>
    <row r="24" spans="1:7" s="21" customFormat="1" ht="35.1" customHeight="1">
      <c r="A24" s="53">
        <v>41208</v>
      </c>
      <c r="B24" s="51">
        <v>41239</v>
      </c>
      <c r="C24" s="26" t="s">
        <v>16</v>
      </c>
      <c r="D24" s="18" t="s">
        <v>17</v>
      </c>
      <c r="E24" s="18" t="s">
        <v>49</v>
      </c>
      <c r="F24" s="19" t="s">
        <v>50</v>
      </c>
      <c r="G24" s="320"/>
    </row>
    <row r="25" spans="1:7" s="21" customFormat="1" ht="35.1" customHeight="1">
      <c r="A25" s="53">
        <v>41208</v>
      </c>
      <c r="B25" s="51">
        <v>41239</v>
      </c>
      <c r="C25" s="26" t="s">
        <v>16</v>
      </c>
      <c r="D25" s="18" t="s">
        <v>17</v>
      </c>
      <c r="E25" s="14" t="s">
        <v>47</v>
      </c>
      <c r="F25" s="19" t="s">
        <v>48</v>
      </c>
      <c r="G25" s="321"/>
    </row>
    <row r="26" spans="1:7" s="21" customFormat="1" ht="35.1" customHeight="1">
      <c r="A26" s="53">
        <v>41298</v>
      </c>
      <c r="B26" s="51">
        <v>41329</v>
      </c>
      <c r="C26" s="26" t="s">
        <v>18</v>
      </c>
      <c r="D26" s="18" t="s">
        <v>17</v>
      </c>
      <c r="E26" s="14" t="s">
        <v>20</v>
      </c>
      <c r="F26" s="19" t="s">
        <v>21</v>
      </c>
      <c r="G26" s="319">
        <v>35636</v>
      </c>
    </row>
    <row r="27" spans="1:7" s="21" customFormat="1" ht="35.1" customHeight="1">
      <c r="A27" s="53">
        <v>41298</v>
      </c>
      <c r="B27" s="51">
        <v>41329</v>
      </c>
      <c r="C27" s="26" t="s">
        <v>18</v>
      </c>
      <c r="D27" s="18" t="s">
        <v>17</v>
      </c>
      <c r="E27" s="14" t="s">
        <v>52</v>
      </c>
      <c r="F27" s="19" t="s">
        <v>54</v>
      </c>
      <c r="G27" s="320"/>
    </row>
    <row r="28" spans="1:7" s="21" customFormat="1" ht="35.1" customHeight="1">
      <c r="A28" s="53">
        <v>41298</v>
      </c>
      <c r="B28" s="51">
        <v>41329</v>
      </c>
      <c r="C28" s="26" t="s">
        <v>18</v>
      </c>
      <c r="D28" s="18" t="s">
        <v>17</v>
      </c>
      <c r="E28" s="18" t="s">
        <v>53</v>
      </c>
      <c r="F28" s="19" t="s">
        <v>55</v>
      </c>
      <c r="G28" s="321"/>
    </row>
    <row r="29" spans="1:7" s="13" customFormat="1" ht="35.1" customHeight="1">
      <c r="A29" s="53">
        <v>41302</v>
      </c>
      <c r="B29" s="51">
        <v>41333</v>
      </c>
      <c r="C29" s="26" t="s">
        <v>19</v>
      </c>
      <c r="D29" s="18" t="s">
        <v>17</v>
      </c>
      <c r="E29" s="14" t="s">
        <v>20</v>
      </c>
      <c r="F29" s="19" t="s">
        <v>21</v>
      </c>
      <c r="G29" s="20">
        <v>15080</v>
      </c>
    </row>
    <row r="30" spans="1:7" s="13" customFormat="1" ht="35.1" customHeight="1">
      <c r="A30" s="53">
        <v>41320</v>
      </c>
      <c r="B30" s="51">
        <v>41381</v>
      </c>
      <c r="C30" s="26" t="s">
        <v>22</v>
      </c>
      <c r="D30" s="18" t="s">
        <v>8</v>
      </c>
      <c r="E30" s="14" t="s">
        <v>9</v>
      </c>
      <c r="F30" s="19" t="s">
        <v>10</v>
      </c>
      <c r="G30" s="20">
        <v>162260.79999999999</v>
      </c>
    </row>
    <row r="31" spans="1:7" s="13" customFormat="1" ht="35.1" customHeight="1">
      <c r="A31" s="53">
        <v>41326</v>
      </c>
      <c r="B31" s="51">
        <v>41354</v>
      </c>
      <c r="C31" s="26" t="s">
        <v>23</v>
      </c>
      <c r="D31" s="18" t="s">
        <v>24</v>
      </c>
      <c r="E31" s="14" t="s">
        <v>25</v>
      </c>
      <c r="F31" s="19" t="s">
        <v>26</v>
      </c>
      <c r="G31" s="20">
        <v>10996</v>
      </c>
    </row>
    <row r="32" spans="1:7" s="13" customFormat="1" ht="35.1" customHeight="1">
      <c r="A32" s="53">
        <v>41359</v>
      </c>
      <c r="B32" s="51">
        <v>41381</v>
      </c>
      <c r="C32" s="26" t="s">
        <v>29</v>
      </c>
      <c r="D32" s="18" t="s">
        <v>8</v>
      </c>
      <c r="E32" s="14" t="s">
        <v>30</v>
      </c>
      <c r="F32" s="19" t="s">
        <v>31</v>
      </c>
      <c r="G32" s="20">
        <v>28733</v>
      </c>
    </row>
    <row r="33" spans="1:7" s="13" customFormat="1" ht="35.1" customHeight="1">
      <c r="A33" s="53">
        <v>41366</v>
      </c>
      <c r="B33" s="51">
        <v>41381</v>
      </c>
      <c r="C33" s="26" t="s">
        <v>32</v>
      </c>
      <c r="D33" s="18" t="s">
        <v>8</v>
      </c>
      <c r="E33" s="14" t="s">
        <v>33</v>
      </c>
      <c r="F33" s="19" t="s">
        <v>34</v>
      </c>
      <c r="G33" s="20">
        <v>18691.2</v>
      </c>
    </row>
    <row r="34" spans="1:7" s="13" customFormat="1" ht="35.1" customHeight="1">
      <c r="A34" s="53">
        <v>41450</v>
      </c>
      <c r="B34" s="51">
        <v>41480</v>
      </c>
      <c r="C34" s="26" t="s">
        <v>35</v>
      </c>
      <c r="D34" s="18" t="s">
        <v>17</v>
      </c>
      <c r="E34" s="14" t="s">
        <v>36</v>
      </c>
      <c r="F34" s="19" t="s">
        <v>37</v>
      </c>
      <c r="G34" s="20">
        <v>13983</v>
      </c>
    </row>
    <row r="35" spans="1:7" s="21" customFormat="1" ht="35.1" customHeight="1">
      <c r="A35" s="53">
        <v>41450</v>
      </c>
      <c r="B35" s="51">
        <v>41480</v>
      </c>
      <c r="C35" s="26" t="s">
        <v>38</v>
      </c>
      <c r="D35" s="18" t="s">
        <v>17</v>
      </c>
      <c r="E35" s="14" t="s">
        <v>57</v>
      </c>
      <c r="F35" s="19" t="s">
        <v>58</v>
      </c>
      <c r="G35" s="319">
        <v>98146.5</v>
      </c>
    </row>
    <row r="36" spans="1:7" s="21" customFormat="1" ht="35.1" customHeight="1">
      <c r="A36" s="53">
        <v>41450</v>
      </c>
      <c r="B36" s="51">
        <v>41480</v>
      </c>
      <c r="C36" s="26" t="s">
        <v>38</v>
      </c>
      <c r="D36" s="18" t="s">
        <v>17</v>
      </c>
      <c r="E36" s="14" t="s">
        <v>73</v>
      </c>
      <c r="F36" s="19" t="s">
        <v>62</v>
      </c>
      <c r="G36" s="320"/>
    </row>
    <row r="37" spans="1:7" s="21" customFormat="1" ht="35.1" customHeight="1">
      <c r="A37" s="53">
        <v>41450</v>
      </c>
      <c r="B37" s="51">
        <v>41480</v>
      </c>
      <c r="C37" s="26" t="s">
        <v>38</v>
      </c>
      <c r="D37" s="18" t="s">
        <v>17</v>
      </c>
      <c r="E37" s="14" t="s">
        <v>56</v>
      </c>
      <c r="F37" s="19" t="s">
        <v>64</v>
      </c>
      <c r="G37" s="321"/>
    </row>
    <row r="38" spans="1:7" s="21" customFormat="1" ht="35.1" customHeight="1">
      <c r="A38" s="53">
        <v>41450</v>
      </c>
      <c r="B38" s="51">
        <v>41480</v>
      </c>
      <c r="C38" s="26" t="s">
        <v>39</v>
      </c>
      <c r="D38" s="18" t="s">
        <v>17</v>
      </c>
      <c r="E38" s="14" t="s">
        <v>61</v>
      </c>
      <c r="F38" s="19" t="s">
        <v>63</v>
      </c>
      <c r="G38" s="319">
        <v>50586.6</v>
      </c>
    </row>
    <row r="39" spans="1:7" s="21" customFormat="1" ht="35.1" customHeight="1">
      <c r="A39" s="53">
        <v>41450</v>
      </c>
      <c r="B39" s="51">
        <v>41480</v>
      </c>
      <c r="C39" s="26" t="s">
        <v>39</v>
      </c>
      <c r="D39" s="18" t="s">
        <v>17</v>
      </c>
      <c r="E39" s="14" t="s">
        <v>59</v>
      </c>
      <c r="F39" s="19" t="s">
        <v>48</v>
      </c>
      <c r="G39" s="320"/>
    </row>
    <row r="40" spans="1:7" s="21" customFormat="1" ht="35.1" customHeight="1">
      <c r="A40" s="32">
        <v>41450</v>
      </c>
      <c r="B40" s="17">
        <v>41480</v>
      </c>
      <c r="C40" s="46" t="s">
        <v>39</v>
      </c>
      <c r="D40" s="18" t="s">
        <v>17</v>
      </c>
      <c r="E40" s="14" t="s">
        <v>60</v>
      </c>
      <c r="F40" s="19" t="s">
        <v>62</v>
      </c>
      <c r="G40" s="321"/>
    </row>
    <row r="41" spans="1:7" s="13" customFormat="1" ht="35.1" customHeight="1">
      <c r="A41" s="27">
        <v>42760</v>
      </c>
      <c r="B41" s="58">
        <v>42791</v>
      </c>
      <c r="C41" s="46" t="s">
        <v>40</v>
      </c>
      <c r="D41" s="18" t="s">
        <v>41</v>
      </c>
      <c r="E41" s="14" t="s">
        <v>27</v>
      </c>
      <c r="F41" s="19" t="s">
        <v>28</v>
      </c>
      <c r="G41" s="20">
        <v>8022.98</v>
      </c>
    </row>
    <row r="42" spans="1:7" s="13" customFormat="1" ht="35.1" customHeight="1">
      <c r="A42" s="53">
        <v>42774</v>
      </c>
      <c r="B42" s="73">
        <v>42802</v>
      </c>
      <c r="C42" s="46" t="s">
        <v>42</v>
      </c>
      <c r="D42" s="18" t="s">
        <v>17</v>
      </c>
      <c r="E42" s="14" t="s">
        <v>72</v>
      </c>
      <c r="F42" s="19" t="s">
        <v>43</v>
      </c>
      <c r="G42" s="20">
        <v>137564.4</v>
      </c>
    </row>
    <row r="43" spans="1:7" s="21" customFormat="1" ht="35.1" customHeight="1">
      <c r="A43" s="53">
        <v>42774</v>
      </c>
      <c r="B43" s="44">
        <v>42802</v>
      </c>
      <c r="C43" s="55" t="s">
        <v>44</v>
      </c>
      <c r="D43" s="18" t="s">
        <v>45</v>
      </c>
      <c r="E43" s="33" t="s">
        <v>66</v>
      </c>
      <c r="F43" s="34" t="s">
        <v>68</v>
      </c>
      <c r="G43" s="299">
        <v>337798.6</v>
      </c>
    </row>
    <row r="44" spans="1:7" s="21" customFormat="1" ht="35.1" customHeight="1">
      <c r="A44" s="54">
        <v>42774</v>
      </c>
      <c r="B44" s="59">
        <v>42802</v>
      </c>
      <c r="C44" s="28" t="s">
        <v>44</v>
      </c>
      <c r="D44" s="28" t="s">
        <v>45</v>
      </c>
      <c r="E44" s="28" t="s">
        <v>65</v>
      </c>
      <c r="F44" s="29" t="s">
        <v>67</v>
      </c>
      <c r="G44" s="301"/>
    </row>
    <row r="45" spans="1:7" s="21" customFormat="1" ht="35.1" customHeight="1">
      <c r="A45" s="324">
        <v>43586</v>
      </c>
      <c r="B45" s="325">
        <v>43830</v>
      </c>
      <c r="C45" s="326" t="s">
        <v>77</v>
      </c>
      <c r="D45" s="327" t="s">
        <v>78</v>
      </c>
      <c r="E45" s="35" t="s">
        <v>47</v>
      </c>
      <c r="F45" s="22" t="s">
        <v>48</v>
      </c>
      <c r="G45" s="318">
        <v>18733.68</v>
      </c>
    </row>
    <row r="46" spans="1:7" s="21" customFormat="1" ht="35.1" customHeight="1">
      <c r="A46" s="324"/>
      <c r="B46" s="325"/>
      <c r="C46" s="326"/>
      <c r="D46" s="328"/>
      <c r="E46" s="35" t="s">
        <v>81</v>
      </c>
      <c r="F46" s="22" t="s">
        <v>79</v>
      </c>
      <c r="G46" s="318"/>
    </row>
    <row r="47" spans="1:7" s="21" customFormat="1" ht="35.1" customHeight="1">
      <c r="A47" s="324"/>
      <c r="B47" s="325"/>
      <c r="C47" s="326"/>
      <c r="D47" s="328"/>
      <c r="E47" s="35" t="s">
        <v>82</v>
      </c>
      <c r="F47" s="22" t="s">
        <v>80</v>
      </c>
      <c r="G47" s="318"/>
    </row>
    <row r="48" spans="1:7" s="21" customFormat="1" ht="35.1" customHeight="1">
      <c r="A48" s="324"/>
      <c r="B48" s="325"/>
      <c r="C48" s="326"/>
      <c r="D48" s="329"/>
      <c r="E48" s="35" t="s">
        <v>83</v>
      </c>
      <c r="F48" s="22" t="s">
        <v>64</v>
      </c>
      <c r="G48" s="318"/>
    </row>
    <row r="49" spans="1:7" s="21" customFormat="1" ht="35.1" customHeight="1">
      <c r="A49" s="30">
        <v>44174</v>
      </c>
      <c r="B49" s="17">
        <v>44196</v>
      </c>
      <c r="C49" s="28" t="s">
        <v>95</v>
      </c>
      <c r="D49" s="28" t="s">
        <v>46</v>
      </c>
      <c r="E49" s="28" t="s">
        <v>84</v>
      </c>
      <c r="F49" s="29" t="s">
        <v>85</v>
      </c>
      <c r="G49" s="31">
        <v>4663200</v>
      </c>
    </row>
    <row r="50" spans="1:7" s="21" customFormat="1" ht="35.1" customHeight="1">
      <c r="A50" s="60">
        <v>44151</v>
      </c>
      <c r="B50" s="17">
        <v>44196</v>
      </c>
      <c r="C50" s="28" t="s">
        <v>99</v>
      </c>
      <c r="D50" s="18" t="s">
        <v>96</v>
      </c>
      <c r="E50" s="28" t="s">
        <v>97</v>
      </c>
      <c r="F50" s="29" t="s">
        <v>98</v>
      </c>
      <c r="G50" s="72">
        <v>257263.28</v>
      </c>
    </row>
    <row r="51" spans="1:7" s="13" customFormat="1" ht="41.25" customHeight="1">
      <c r="A51" s="37">
        <v>44227</v>
      </c>
      <c r="B51" s="45">
        <v>44196</v>
      </c>
      <c r="C51" s="40" t="s">
        <v>86</v>
      </c>
      <c r="D51" s="39" t="s">
        <v>87</v>
      </c>
      <c r="E51" s="40" t="s">
        <v>88</v>
      </c>
      <c r="F51" s="38" t="s">
        <v>89</v>
      </c>
      <c r="G51" s="29">
        <v>223511.92</v>
      </c>
    </row>
    <row r="52" spans="1:7" s="13" customFormat="1" ht="41.25" customHeight="1">
      <c r="A52" s="80">
        <v>44181</v>
      </c>
      <c r="B52" s="81">
        <v>44196</v>
      </c>
      <c r="C52" s="36" t="s">
        <v>94</v>
      </c>
      <c r="D52" s="26" t="s">
        <v>46</v>
      </c>
      <c r="E52" s="18" t="s">
        <v>75</v>
      </c>
      <c r="F52" s="22" t="s">
        <v>76</v>
      </c>
      <c r="G52" s="79">
        <v>2996323.79</v>
      </c>
    </row>
    <row r="53" spans="1:7" s="13" customFormat="1" ht="41.25" customHeight="1">
      <c r="A53" s="43">
        <v>44166</v>
      </c>
      <c r="B53" s="44">
        <v>44196</v>
      </c>
      <c r="C53" s="25" t="s">
        <v>92</v>
      </c>
      <c r="D53" s="28" t="s">
        <v>46</v>
      </c>
      <c r="E53" s="47" t="s">
        <v>75</v>
      </c>
      <c r="F53" s="57" t="s">
        <v>76</v>
      </c>
      <c r="G53" s="48">
        <v>78746.759999999995</v>
      </c>
    </row>
    <row r="54" spans="1:7" s="13" customFormat="1" ht="41.25" customHeight="1">
      <c r="A54" s="80">
        <v>44167</v>
      </c>
      <c r="B54" s="81">
        <v>44196</v>
      </c>
      <c r="C54" s="18" t="s">
        <v>90</v>
      </c>
      <c r="D54" s="26" t="s">
        <v>46</v>
      </c>
      <c r="E54" s="18" t="s">
        <v>75</v>
      </c>
      <c r="F54" s="22" t="s">
        <v>76</v>
      </c>
      <c r="G54" s="49">
        <v>5800</v>
      </c>
    </row>
    <row r="55" spans="1:7" s="13" customFormat="1" ht="41.25" customHeight="1">
      <c r="A55" s="80">
        <v>44167</v>
      </c>
      <c r="B55" s="81">
        <v>44196</v>
      </c>
      <c r="C55" s="18" t="s">
        <v>91</v>
      </c>
      <c r="D55" s="26" t="s">
        <v>46</v>
      </c>
      <c r="E55" s="18" t="s">
        <v>75</v>
      </c>
      <c r="F55" s="22" t="s">
        <v>76</v>
      </c>
      <c r="G55" s="49">
        <v>13920</v>
      </c>
    </row>
    <row r="56" spans="1:7" s="13" customFormat="1" ht="41.25" customHeight="1">
      <c r="A56" s="80">
        <v>44188</v>
      </c>
      <c r="B56" s="81">
        <v>44196</v>
      </c>
      <c r="C56" s="18" t="s">
        <v>93</v>
      </c>
      <c r="D56" s="26" t="s">
        <v>46</v>
      </c>
      <c r="E56" s="18" t="s">
        <v>75</v>
      </c>
      <c r="F56" s="22" t="s">
        <v>76</v>
      </c>
      <c r="G56" s="49">
        <v>83072.84</v>
      </c>
    </row>
    <row r="57" spans="1:7" s="13" customFormat="1" ht="41.25" customHeight="1">
      <c r="A57" s="30">
        <v>44250</v>
      </c>
      <c r="B57" s="60">
        <v>44260</v>
      </c>
      <c r="C57" s="87">
        <v>6695</v>
      </c>
      <c r="D57" s="88" t="s">
        <v>69</v>
      </c>
      <c r="E57" s="87" t="s">
        <v>168</v>
      </c>
      <c r="F57" s="89" t="s">
        <v>157</v>
      </c>
      <c r="G57" s="29">
        <v>256000</v>
      </c>
    </row>
    <row r="58" spans="1:7" s="13" customFormat="1" ht="41.25" customHeight="1">
      <c r="A58" s="30">
        <v>44244</v>
      </c>
      <c r="B58" s="60">
        <v>44265</v>
      </c>
      <c r="C58" s="28" t="s">
        <v>158</v>
      </c>
      <c r="D58" s="88" t="s">
        <v>159</v>
      </c>
      <c r="E58" s="14" t="s">
        <v>51</v>
      </c>
      <c r="F58" s="89" t="s">
        <v>62</v>
      </c>
      <c r="G58" s="29">
        <v>111373.12</v>
      </c>
    </row>
    <row r="59" spans="1:7" s="13" customFormat="1" ht="41.25" customHeight="1">
      <c r="A59" s="30">
        <v>44253</v>
      </c>
      <c r="B59" s="60">
        <v>44268</v>
      </c>
      <c r="C59" s="87" t="s">
        <v>161</v>
      </c>
      <c r="D59" s="88" t="s">
        <v>160</v>
      </c>
      <c r="E59" s="91" t="s">
        <v>169</v>
      </c>
      <c r="F59" s="89" t="s">
        <v>162</v>
      </c>
      <c r="G59" s="29">
        <v>3304</v>
      </c>
    </row>
    <row r="60" spans="1:7" s="13" customFormat="1" ht="41.25" customHeight="1">
      <c r="A60" s="30">
        <v>44253</v>
      </c>
      <c r="B60" s="60">
        <v>44268</v>
      </c>
      <c r="C60" s="87" t="s">
        <v>165</v>
      </c>
      <c r="D60" s="88" t="s">
        <v>163</v>
      </c>
      <c r="E60" s="87" t="s">
        <v>170</v>
      </c>
      <c r="F60" s="89" t="s">
        <v>164</v>
      </c>
      <c r="G60" s="29">
        <v>67085.36</v>
      </c>
    </row>
    <row r="61" spans="1:7" s="13" customFormat="1" ht="41.25" customHeight="1">
      <c r="A61" s="30">
        <v>44253</v>
      </c>
      <c r="B61" s="60">
        <v>44268</v>
      </c>
      <c r="C61" s="87" t="s">
        <v>167</v>
      </c>
      <c r="D61" s="88" t="s">
        <v>166</v>
      </c>
      <c r="E61" s="87" t="s">
        <v>171</v>
      </c>
      <c r="F61" s="89" t="s">
        <v>55</v>
      </c>
      <c r="G61" s="29">
        <v>126282.42</v>
      </c>
    </row>
    <row r="62" spans="1:7" s="13" customFormat="1" ht="41.25" customHeight="1">
      <c r="A62" s="30">
        <v>44251</v>
      </c>
      <c r="B62" s="60">
        <v>44279</v>
      </c>
      <c r="C62" s="87" t="s">
        <v>86</v>
      </c>
      <c r="D62" s="88" t="s">
        <v>205</v>
      </c>
      <c r="E62" s="87" t="s">
        <v>206</v>
      </c>
      <c r="F62" s="89" t="s">
        <v>207</v>
      </c>
      <c r="G62" s="29">
        <v>3900</v>
      </c>
    </row>
    <row r="63" spans="1:7" s="13" customFormat="1" ht="41.25" customHeight="1">
      <c r="A63" s="30">
        <v>44251</v>
      </c>
      <c r="B63" s="60">
        <v>44279</v>
      </c>
      <c r="C63" s="87" t="s">
        <v>86</v>
      </c>
      <c r="D63" s="88" t="s">
        <v>205</v>
      </c>
      <c r="E63" s="87" t="s">
        <v>206</v>
      </c>
      <c r="F63" s="89" t="s">
        <v>207</v>
      </c>
      <c r="G63" s="29">
        <v>8000</v>
      </c>
    </row>
    <row r="64" spans="1:7" s="13" customFormat="1" ht="41.25" customHeight="1">
      <c r="A64" s="30">
        <v>44252</v>
      </c>
      <c r="B64" s="60">
        <v>44280</v>
      </c>
      <c r="C64" s="87">
        <v>1750358572</v>
      </c>
      <c r="D64" s="88" t="s">
        <v>208</v>
      </c>
      <c r="E64" s="87" t="s">
        <v>9</v>
      </c>
      <c r="F64" s="89" t="s">
        <v>10</v>
      </c>
      <c r="G64" s="29">
        <v>27418.240000000002</v>
      </c>
    </row>
    <row r="65" spans="1:7" s="13" customFormat="1" ht="41.25" customHeight="1">
      <c r="A65" s="30">
        <v>44252</v>
      </c>
      <c r="B65" s="60">
        <v>44280</v>
      </c>
      <c r="C65" s="87">
        <v>1750358708</v>
      </c>
      <c r="D65" s="88" t="s">
        <v>208</v>
      </c>
      <c r="E65" s="87" t="s">
        <v>9</v>
      </c>
      <c r="F65" s="89" t="s">
        <v>10</v>
      </c>
      <c r="G65" s="29">
        <v>40552.980000000003</v>
      </c>
    </row>
    <row r="66" spans="1:7" s="13" customFormat="1" ht="41.25" customHeight="1">
      <c r="A66" s="30">
        <v>44252</v>
      </c>
      <c r="B66" s="60">
        <v>44280</v>
      </c>
      <c r="C66" s="87" t="s">
        <v>209</v>
      </c>
      <c r="D66" s="88" t="s">
        <v>210</v>
      </c>
      <c r="E66" s="87" t="s">
        <v>72</v>
      </c>
      <c r="F66" s="89" t="s">
        <v>43</v>
      </c>
      <c r="G66" s="29">
        <v>19210</v>
      </c>
    </row>
    <row r="67" spans="1:7" s="13" customFormat="1" ht="41.25" customHeight="1">
      <c r="A67" s="30">
        <v>44253</v>
      </c>
      <c r="B67" s="60">
        <v>44281</v>
      </c>
      <c r="C67" s="87" t="s">
        <v>211</v>
      </c>
      <c r="D67" s="88" t="s">
        <v>163</v>
      </c>
      <c r="E67" s="87" t="s">
        <v>212</v>
      </c>
      <c r="F67" s="89" t="s">
        <v>50</v>
      </c>
      <c r="G67" s="29">
        <v>61754.27</v>
      </c>
    </row>
    <row r="68" spans="1:7" s="13" customFormat="1" ht="41.25" customHeight="1">
      <c r="A68" s="30">
        <v>44253</v>
      </c>
      <c r="B68" s="60">
        <v>44281</v>
      </c>
      <c r="C68" s="87" t="s">
        <v>86</v>
      </c>
      <c r="D68" s="88" t="s">
        <v>213</v>
      </c>
      <c r="E68" s="87" t="s">
        <v>217</v>
      </c>
      <c r="F68" s="89"/>
      <c r="G68" s="29">
        <v>150114.23999999999</v>
      </c>
    </row>
    <row r="69" spans="1:7" s="13" customFormat="1" ht="41.25" customHeight="1">
      <c r="A69" s="30">
        <v>44253</v>
      </c>
      <c r="B69" s="60">
        <v>44281</v>
      </c>
      <c r="C69" s="87" t="s">
        <v>216</v>
      </c>
      <c r="D69" s="88" t="s">
        <v>215</v>
      </c>
      <c r="E69" s="87" t="s">
        <v>9</v>
      </c>
      <c r="F69" s="89" t="s">
        <v>10</v>
      </c>
      <c r="G69" s="29">
        <v>6218.5</v>
      </c>
    </row>
    <row r="70" spans="1:7" s="13" customFormat="1" ht="47.25" thickBot="1">
      <c r="A70" s="333" t="s">
        <v>74</v>
      </c>
      <c r="B70" s="334"/>
      <c r="C70" s="334"/>
      <c r="D70" s="334"/>
      <c r="E70" s="335"/>
      <c r="F70" s="84"/>
      <c r="G70" s="86">
        <f>SUM(G17:G69)</f>
        <v>10369868.119999999</v>
      </c>
    </row>
    <row r="71" spans="1:7" s="13" customFormat="1" ht="36">
      <c r="A71" s="42"/>
      <c r="B71" s="23"/>
      <c r="C71" s="42"/>
      <c r="E71" s="24"/>
      <c r="F71" s="42"/>
    </row>
    <row r="72" spans="1:7" s="13" customFormat="1" ht="36">
      <c r="A72" s="42"/>
      <c r="B72" s="23"/>
      <c r="C72" s="42"/>
      <c r="E72" s="24"/>
      <c r="F72" s="42"/>
    </row>
    <row r="73" spans="1:7" s="13" customFormat="1" ht="36">
      <c r="A73" s="42"/>
      <c r="B73" s="23"/>
      <c r="C73" s="42"/>
      <c r="E73" s="24"/>
      <c r="F73" s="42"/>
      <c r="G73" s="66"/>
    </row>
    <row r="74" spans="1:7" s="13" customFormat="1" ht="61.5">
      <c r="A74" s="308"/>
      <c r="B74" s="308"/>
      <c r="C74" s="308"/>
      <c r="D74" s="308"/>
      <c r="E74" s="308"/>
      <c r="F74" s="308"/>
      <c r="G74" s="308"/>
    </row>
    <row r="75" spans="1:7" s="13" customFormat="1" ht="46.5">
      <c r="A75" s="309" t="s">
        <v>71</v>
      </c>
      <c r="B75" s="309"/>
      <c r="C75" s="309"/>
      <c r="D75" s="309"/>
      <c r="E75" s="309"/>
      <c r="F75" s="309"/>
      <c r="G75" s="309"/>
    </row>
    <row r="76" spans="1:7" s="8" customFormat="1" ht="46.5">
      <c r="A76" s="304" t="s">
        <v>151</v>
      </c>
      <c r="B76" s="304"/>
      <c r="C76" s="304"/>
      <c r="D76" s="304"/>
      <c r="E76" s="304"/>
      <c r="F76" s="304"/>
      <c r="G76" s="304"/>
    </row>
  </sheetData>
  <autoFilter ref="A16:G44"/>
  <mergeCells count="19">
    <mergeCell ref="A70:E70"/>
    <mergeCell ref="A74:G74"/>
    <mergeCell ref="A75:G75"/>
    <mergeCell ref="A76:G76"/>
    <mergeCell ref="G26:G28"/>
    <mergeCell ref="G35:G37"/>
    <mergeCell ref="G38:G40"/>
    <mergeCell ref="G43:G44"/>
    <mergeCell ref="A45:A48"/>
    <mergeCell ref="B45:B48"/>
    <mergeCell ref="C45:C48"/>
    <mergeCell ref="D45:D48"/>
    <mergeCell ref="G45:G48"/>
    <mergeCell ref="G23:G25"/>
    <mergeCell ref="A11:G11"/>
    <mergeCell ref="A12:G12"/>
    <mergeCell ref="A14:G14"/>
    <mergeCell ref="A15:G15"/>
    <mergeCell ref="G21:G22"/>
  </mergeCells>
  <printOptions horizontalCentered="1"/>
  <pageMargins left="0.78740157480314965" right="0.78740157480314965" top="0.98425196850393704" bottom="0.74803149606299213" header="0.27559055118110237" footer="0.31496062992125984"/>
  <pageSetup scale="18" fitToWidth="2" fitToHeight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H80"/>
  <sheetViews>
    <sheetView view="pageBreakPreview" topLeftCell="C40" zoomScale="40" zoomScaleNormal="100" zoomScaleSheetLayoutView="40" workbookViewId="0">
      <selection activeCell="E65" sqref="E65"/>
    </sheetView>
  </sheetViews>
  <sheetFormatPr baseColWidth="10" defaultRowHeight="15"/>
  <cols>
    <col min="2" max="2" width="30" style="1" customWidth="1"/>
    <col min="3" max="3" width="34.42578125" style="3" customWidth="1"/>
    <col min="4" max="4" width="58.140625" style="1" customWidth="1"/>
    <col min="5" max="5" width="85.28515625" customWidth="1"/>
    <col min="6" max="6" width="180.7109375" style="2" customWidth="1"/>
    <col min="7" max="7" width="29.42578125" style="1" customWidth="1"/>
    <col min="8" max="8" width="48" customWidth="1"/>
  </cols>
  <sheetData>
    <row r="2" spans="2:8" ht="16.5" customHeight="1"/>
    <row r="3" spans="2:8" ht="16.5" customHeight="1"/>
    <row r="10" spans="2:8" s="6" customFormat="1" ht="26.25">
      <c r="B10" s="5"/>
      <c r="C10" s="4"/>
      <c r="D10" s="5"/>
      <c r="F10" s="7"/>
      <c r="G10" s="5"/>
    </row>
    <row r="11" spans="2:8" s="6" customFormat="1" ht="44.25">
      <c r="B11" s="332" t="s">
        <v>69</v>
      </c>
      <c r="C11" s="332"/>
      <c r="D11" s="332"/>
      <c r="E11" s="332"/>
      <c r="F11" s="332"/>
      <c r="G11" s="332"/>
      <c r="H11" s="332"/>
    </row>
    <row r="12" spans="2:8" s="6" customFormat="1" ht="36">
      <c r="B12" s="317" t="s">
        <v>70</v>
      </c>
      <c r="C12" s="317"/>
      <c r="D12" s="317"/>
      <c r="E12" s="317"/>
      <c r="F12" s="317"/>
      <c r="G12" s="317"/>
      <c r="H12" s="317"/>
    </row>
    <row r="13" spans="2:8" s="6" customFormat="1" ht="26.25">
      <c r="B13" s="5"/>
      <c r="C13" s="4"/>
      <c r="D13" s="5"/>
      <c r="F13" s="7"/>
      <c r="G13" s="5"/>
    </row>
    <row r="14" spans="2:8" s="6" customFormat="1" ht="46.5">
      <c r="B14" s="304" t="s">
        <v>101</v>
      </c>
      <c r="C14" s="304"/>
      <c r="D14" s="304"/>
      <c r="E14" s="304"/>
      <c r="F14" s="304"/>
      <c r="G14" s="304"/>
      <c r="H14" s="304"/>
    </row>
    <row r="15" spans="2:8" s="6" customFormat="1" ht="47.25" thickBot="1">
      <c r="B15" s="304" t="s">
        <v>153</v>
      </c>
      <c r="C15" s="304"/>
      <c r="D15" s="304"/>
      <c r="E15" s="304"/>
      <c r="F15" s="304"/>
      <c r="G15" s="304"/>
      <c r="H15" s="304"/>
    </row>
    <row r="16" spans="2:8" s="13" customFormat="1" ht="53.25" customHeight="1" thickBot="1">
      <c r="B16" s="9" t="s">
        <v>0</v>
      </c>
      <c r="C16" s="10" t="s">
        <v>6</v>
      </c>
      <c r="D16" s="11" t="s">
        <v>1</v>
      </c>
      <c r="E16" s="12" t="s">
        <v>2</v>
      </c>
      <c r="F16" s="10" t="s">
        <v>3</v>
      </c>
      <c r="G16" s="10" t="s">
        <v>4</v>
      </c>
      <c r="H16" s="10" t="s">
        <v>5</v>
      </c>
    </row>
    <row r="17" spans="2:8" s="13" customFormat="1" ht="35.1" customHeight="1">
      <c r="B17" s="52">
        <v>41122</v>
      </c>
      <c r="C17" s="50">
        <v>41137</v>
      </c>
      <c r="D17" s="25" t="s">
        <v>7</v>
      </c>
      <c r="E17" s="14" t="s">
        <v>8</v>
      </c>
      <c r="F17" s="14" t="s">
        <v>9</v>
      </c>
      <c r="G17" s="15" t="s">
        <v>10</v>
      </c>
      <c r="H17" s="16">
        <v>37338.080000000002</v>
      </c>
    </row>
    <row r="18" spans="2:8" s="13" customFormat="1" ht="35.1" customHeight="1">
      <c r="B18" s="53">
        <v>41122</v>
      </c>
      <c r="C18" s="51">
        <v>41137</v>
      </c>
      <c r="D18" s="26" t="s">
        <v>11</v>
      </c>
      <c r="E18" s="18" t="s">
        <v>8</v>
      </c>
      <c r="F18" s="14" t="s">
        <v>9</v>
      </c>
      <c r="G18" s="19" t="s">
        <v>10</v>
      </c>
      <c r="H18" s="20">
        <v>22325.360000000001</v>
      </c>
    </row>
    <row r="19" spans="2:8" s="13" customFormat="1" ht="35.1" customHeight="1">
      <c r="B19" s="53">
        <v>41185</v>
      </c>
      <c r="C19" s="51">
        <v>41200</v>
      </c>
      <c r="D19" s="26" t="s">
        <v>12</v>
      </c>
      <c r="E19" s="18" t="s">
        <v>8</v>
      </c>
      <c r="F19" s="14" t="s">
        <v>9</v>
      </c>
      <c r="G19" s="19" t="s">
        <v>10</v>
      </c>
      <c r="H19" s="20">
        <v>16564.8</v>
      </c>
    </row>
    <row r="20" spans="2:8" s="13" customFormat="1" ht="35.1" customHeight="1">
      <c r="B20" s="53">
        <v>41208</v>
      </c>
      <c r="C20" s="51">
        <v>41223</v>
      </c>
      <c r="D20" s="26" t="s">
        <v>13</v>
      </c>
      <c r="E20" s="18" t="s">
        <v>8</v>
      </c>
      <c r="F20" s="14" t="s">
        <v>9</v>
      </c>
      <c r="G20" s="19" t="s">
        <v>10</v>
      </c>
      <c r="H20" s="20">
        <v>44080</v>
      </c>
    </row>
    <row r="21" spans="2:8" s="21" customFormat="1" ht="35.1" customHeight="1">
      <c r="B21" s="53">
        <v>41207</v>
      </c>
      <c r="C21" s="51">
        <v>41238</v>
      </c>
      <c r="D21" s="26" t="s">
        <v>14</v>
      </c>
      <c r="E21" s="18" t="s">
        <v>15</v>
      </c>
      <c r="F21" s="14" t="s">
        <v>20</v>
      </c>
      <c r="G21" s="19" t="s">
        <v>21</v>
      </c>
      <c r="H21" s="314">
        <v>39312.400000000001</v>
      </c>
    </row>
    <row r="22" spans="2:8" s="21" customFormat="1" ht="35.1" customHeight="1">
      <c r="B22" s="53">
        <v>41207</v>
      </c>
      <c r="C22" s="51">
        <v>41239</v>
      </c>
      <c r="D22" s="26" t="s">
        <v>14</v>
      </c>
      <c r="E22" s="18" t="s">
        <v>15</v>
      </c>
      <c r="F22" s="14" t="s">
        <v>47</v>
      </c>
      <c r="G22" s="19" t="s">
        <v>48</v>
      </c>
      <c r="H22" s="315"/>
    </row>
    <row r="23" spans="2:8" s="21" customFormat="1" ht="35.1" customHeight="1">
      <c r="B23" s="53">
        <v>41208</v>
      </c>
      <c r="C23" s="51">
        <v>41239</v>
      </c>
      <c r="D23" s="26" t="s">
        <v>16</v>
      </c>
      <c r="E23" s="18" t="s">
        <v>17</v>
      </c>
      <c r="F23" s="14" t="s">
        <v>51</v>
      </c>
      <c r="G23" s="19" t="s">
        <v>21</v>
      </c>
      <c r="H23" s="319">
        <v>70963</v>
      </c>
    </row>
    <row r="24" spans="2:8" s="21" customFormat="1" ht="35.1" customHeight="1">
      <c r="B24" s="53">
        <v>41208</v>
      </c>
      <c r="C24" s="51">
        <v>41239</v>
      </c>
      <c r="D24" s="26" t="s">
        <v>16</v>
      </c>
      <c r="E24" s="18" t="s">
        <v>17</v>
      </c>
      <c r="F24" s="18" t="s">
        <v>49</v>
      </c>
      <c r="G24" s="19" t="s">
        <v>50</v>
      </c>
      <c r="H24" s="320"/>
    </row>
    <row r="25" spans="2:8" s="21" customFormat="1" ht="35.1" customHeight="1">
      <c r="B25" s="53">
        <v>41208</v>
      </c>
      <c r="C25" s="51">
        <v>41239</v>
      </c>
      <c r="D25" s="26" t="s">
        <v>16</v>
      </c>
      <c r="E25" s="18" t="s">
        <v>17</v>
      </c>
      <c r="F25" s="14" t="s">
        <v>47</v>
      </c>
      <c r="G25" s="19" t="s">
        <v>48</v>
      </c>
      <c r="H25" s="321"/>
    </row>
    <row r="26" spans="2:8" s="21" customFormat="1" ht="35.1" customHeight="1">
      <c r="B26" s="53">
        <v>41298</v>
      </c>
      <c r="C26" s="51">
        <v>41329</v>
      </c>
      <c r="D26" s="26" t="s">
        <v>18</v>
      </c>
      <c r="E26" s="18" t="s">
        <v>17</v>
      </c>
      <c r="F26" s="14" t="s">
        <v>20</v>
      </c>
      <c r="G26" s="19" t="s">
        <v>21</v>
      </c>
      <c r="H26" s="319">
        <v>35636</v>
      </c>
    </row>
    <row r="27" spans="2:8" s="21" customFormat="1" ht="35.1" customHeight="1">
      <c r="B27" s="53">
        <v>41298</v>
      </c>
      <c r="C27" s="51">
        <v>41329</v>
      </c>
      <c r="D27" s="26" t="s">
        <v>18</v>
      </c>
      <c r="E27" s="18" t="s">
        <v>17</v>
      </c>
      <c r="F27" s="14" t="s">
        <v>52</v>
      </c>
      <c r="G27" s="19" t="s">
        <v>54</v>
      </c>
      <c r="H27" s="320"/>
    </row>
    <row r="28" spans="2:8" s="21" customFormat="1" ht="35.1" customHeight="1">
      <c r="B28" s="53">
        <v>41298</v>
      </c>
      <c r="C28" s="51">
        <v>41329</v>
      </c>
      <c r="D28" s="26" t="s">
        <v>18</v>
      </c>
      <c r="E28" s="18" t="s">
        <v>17</v>
      </c>
      <c r="F28" s="18" t="s">
        <v>53</v>
      </c>
      <c r="G28" s="19" t="s">
        <v>55</v>
      </c>
      <c r="H28" s="321"/>
    </row>
    <row r="29" spans="2:8" s="13" customFormat="1" ht="35.1" customHeight="1">
      <c r="B29" s="53">
        <v>41302</v>
      </c>
      <c r="C29" s="51">
        <v>41333</v>
      </c>
      <c r="D29" s="26" t="s">
        <v>19</v>
      </c>
      <c r="E29" s="18" t="s">
        <v>17</v>
      </c>
      <c r="F29" s="14" t="s">
        <v>20</v>
      </c>
      <c r="G29" s="19" t="s">
        <v>21</v>
      </c>
      <c r="H29" s="20">
        <v>15080</v>
      </c>
    </row>
    <row r="30" spans="2:8" s="13" customFormat="1" ht="35.1" customHeight="1">
      <c r="B30" s="53">
        <v>41320</v>
      </c>
      <c r="C30" s="51">
        <v>41381</v>
      </c>
      <c r="D30" s="26" t="s">
        <v>22</v>
      </c>
      <c r="E30" s="18" t="s">
        <v>8</v>
      </c>
      <c r="F30" s="14" t="s">
        <v>9</v>
      </c>
      <c r="G30" s="19" t="s">
        <v>10</v>
      </c>
      <c r="H30" s="20">
        <v>162260.79999999999</v>
      </c>
    </row>
    <row r="31" spans="2:8" s="13" customFormat="1" ht="35.1" customHeight="1">
      <c r="B31" s="53">
        <v>41326</v>
      </c>
      <c r="C31" s="51">
        <v>41354</v>
      </c>
      <c r="D31" s="26" t="s">
        <v>23</v>
      </c>
      <c r="E31" s="18" t="s">
        <v>24</v>
      </c>
      <c r="F31" s="14" t="s">
        <v>25</v>
      </c>
      <c r="G31" s="19" t="s">
        <v>26</v>
      </c>
      <c r="H31" s="20">
        <v>10996</v>
      </c>
    </row>
    <row r="32" spans="2:8" s="13" customFormat="1" ht="35.1" customHeight="1">
      <c r="B32" s="53">
        <v>41359</v>
      </c>
      <c r="C32" s="51">
        <v>41381</v>
      </c>
      <c r="D32" s="26" t="s">
        <v>29</v>
      </c>
      <c r="E32" s="18" t="s">
        <v>8</v>
      </c>
      <c r="F32" s="14" t="s">
        <v>30</v>
      </c>
      <c r="G32" s="19" t="s">
        <v>31</v>
      </c>
      <c r="H32" s="20">
        <v>28733</v>
      </c>
    </row>
    <row r="33" spans="2:8" s="13" customFormat="1" ht="35.1" customHeight="1">
      <c r="B33" s="53">
        <v>41366</v>
      </c>
      <c r="C33" s="51">
        <v>41381</v>
      </c>
      <c r="D33" s="26" t="s">
        <v>32</v>
      </c>
      <c r="E33" s="18" t="s">
        <v>8</v>
      </c>
      <c r="F33" s="14" t="s">
        <v>33</v>
      </c>
      <c r="G33" s="19" t="s">
        <v>34</v>
      </c>
      <c r="H33" s="20">
        <v>18691.2</v>
      </c>
    </row>
    <row r="34" spans="2:8" s="13" customFormat="1" ht="35.1" customHeight="1">
      <c r="B34" s="53">
        <v>41450</v>
      </c>
      <c r="C34" s="51">
        <v>41480</v>
      </c>
      <c r="D34" s="26" t="s">
        <v>35</v>
      </c>
      <c r="E34" s="18" t="s">
        <v>17</v>
      </c>
      <c r="F34" s="14" t="s">
        <v>36</v>
      </c>
      <c r="G34" s="19" t="s">
        <v>37</v>
      </c>
      <c r="H34" s="20">
        <v>13983</v>
      </c>
    </row>
    <row r="35" spans="2:8" s="21" customFormat="1" ht="35.1" customHeight="1">
      <c r="B35" s="53">
        <v>41450</v>
      </c>
      <c r="C35" s="51">
        <v>41480</v>
      </c>
      <c r="D35" s="26" t="s">
        <v>38</v>
      </c>
      <c r="E35" s="18" t="s">
        <v>17</v>
      </c>
      <c r="F35" s="14" t="s">
        <v>57</v>
      </c>
      <c r="G35" s="19" t="s">
        <v>58</v>
      </c>
      <c r="H35" s="319">
        <v>98146.5</v>
      </c>
    </row>
    <row r="36" spans="2:8" s="21" customFormat="1" ht="35.1" customHeight="1">
      <c r="B36" s="53">
        <v>41450</v>
      </c>
      <c r="C36" s="51">
        <v>41480</v>
      </c>
      <c r="D36" s="26" t="s">
        <v>38</v>
      </c>
      <c r="E36" s="18" t="s">
        <v>17</v>
      </c>
      <c r="F36" s="14" t="s">
        <v>73</v>
      </c>
      <c r="G36" s="19" t="s">
        <v>62</v>
      </c>
      <c r="H36" s="320"/>
    </row>
    <row r="37" spans="2:8" s="21" customFormat="1" ht="35.1" customHeight="1">
      <c r="B37" s="53">
        <v>41450</v>
      </c>
      <c r="C37" s="51">
        <v>41480</v>
      </c>
      <c r="D37" s="26" t="s">
        <v>38</v>
      </c>
      <c r="E37" s="18" t="s">
        <v>17</v>
      </c>
      <c r="F37" s="14" t="s">
        <v>56</v>
      </c>
      <c r="G37" s="19" t="s">
        <v>64</v>
      </c>
      <c r="H37" s="321"/>
    </row>
    <row r="38" spans="2:8" s="21" customFormat="1" ht="35.1" customHeight="1">
      <c r="B38" s="53">
        <v>41450</v>
      </c>
      <c r="C38" s="51">
        <v>41480</v>
      </c>
      <c r="D38" s="26" t="s">
        <v>39</v>
      </c>
      <c r="E38" s="18" t="s">
        <v>17</v>
      </c>
      <c r="F38" s="14" t="s">
        <v>61</v>
      </c>
      <c r="G38" s="19" t="s">
        <v>63</v>
      </c>
      <c r="H38" s="319">
        <v>50586.6</v>
      </c>
    </row>
    <row r="39" spans="2:8" s="21" customFormat="1" ht="35.1" customHeight="1">
      <c r="B39" s="53">
        <v>41450</v>
      </c>
      <c r="C39" s="51">
        <v>41480</v>
      </c>
      <c r="D39" s="26" t="s">
        <v>39</v>
      </c>
      <c r="E39" s="18" t="s">
        <v>17</v>
      </c>
      <c r="F39" s="14" t="s">
        <v>59</v>
      </c>
      <c r="G39" s="19" t="s">
        <v>48</v>
      </c>
      <c r="H39" s="320"/>
    </row>
    <row r="40" spans="2:8" s="21" customFormat="1" ht="35.1" customHeight="1">
      <c r="B40" s="32">
        <v>41450</v>
      </c>
      <c r="C40" s="17">
        <v>41480</v>
      </c>
      <c r="D40" s="46" t="s">
        <v>39</v>
      </c>
      <c r="E40" s="18" t="s">
        <v>17</v>
      </c>
      <c r="F40" s="14" t="s">
        <v>60</v>
      </c>
      <c r="G40" s="19" t="s">
        <v>62</v>
      </c>
      <c r="H40" s="321"/>
    </row>
    <row r="41" spans="2:8" s="13" customFormat="1" ht="35.1" customHeight="1">
      <c r="B41" s="27">
        <v>42760</v>
      </c>
      <c r="C41" s="58">
        <v>42791</v>
      </c>
      <c r="D41" s="46" t="s">
        <v>40</v>
      </c>
      <c r="E41" s="18" t="s">
        <v>41</v>
      </c>
      <c r="F41" s="14" t="s">
        <v>27</v>
      </c>
      <c r="G41" s="19" t="s">
        <v>28</v>
      </c>
      <c r="H41" s="20">
        <v>8022.98</v>
      </c>
    </row>
    <row r="42" spans="2:8" s="13" customFormat="1" ht="35.1" customHeight="1">
      <c r="B42" s="53">
        <v>42774</v>
      </c>
      <c r="C42" s="76">
        <v>42802</v>
      </c>
      <c r="D42" s="46" t="s">
        <v>42</v>
      </c>
      <c r="E42" s="18" t="s">
        <v>17</v>
      </c>
      <c r="F42" s="14" t="s">
        <v>72</v>
      </c>
      <c r="G42" s="19" t="s">
        <v>43</v>
      </c>
      <c r="H42" s="20">
        <v>137564.4</v>
      </c>
    </row>
    <row r="43" spans="2:8" s="21" customFormat="1" ht="35.1" customHeight="1">
      <c r="B43" s="53">
        <v>42774</v>
      </c>
      <c r="C43" s="44">
        <v>42802</v>
      </c>
      <c r="D43" s="55" t="s">
        <v>44</v>
      </c>
      <c r="E43" s="18" t="s">
        <v>45</v>
      </c>
      <c r="F43" s="33" t="s">
        <v>66</v>
      </c>
      <c r="G43" s="34" t="s">
        <v>68</v>
      </c>
      <c r="H43" s="322">
        <v>337798.6</v>
      </c>
    </row>
    <row r="44" spans="2:8" s="21" customFormat="1" ht="35.1" customHeight="1">
      <c r="B44" s="54">
        <v>42774</v>
      </c>
      <c r="C44" s="59">
        <v>42802</v>
      </c>
      <c r="D44" s="28" t="s">
        <v>44</v>
      </c>
      <c r="E44" s="28" t="s">
        <v>45</v>
      </c>
      <c r="F44" s="28" t="s">
        <v>65</v>
      </c>
      <c r="G44" s="29" t="s">
        <v>67</v>
      </c>
      <c r="H44" s="323"/>
    </row>
    <row r="45" spans="2:8" s="21" customFormat="1" ht="35.1" customHeight="1">
      <c r="B45" s="324">
        <v>43586</v>
      </c>
      <c r="C45" s="325">
        <v>43830</v>
      </c>
      <c r="D45" s="326" t="s">
        <v>77</v>
      </c>
      <c r="E45" s="327" t="s">
        <v>78</v>
      </c>
      <c r="F45" s="35" t="s">
        <v>47</v>
      </c>
      <c r="G45" s="22" t="s">
        <v>48</v>
      </c>
      <c r="H45" s="318">
        <v>18733.68</v>
      </c>
    </row>
    <row r="46" spans="2:8" s="21" customFormat="1" ht="35.1" customHeight="1">
      <c r="B46" s="324"/>
      <c r="C46" s="325"/>
      <c r="D46" s="326"/>
      <c r="E46" s="328"/>
      <c r="F46" s="35" t="s">
        <v>81</v>
      </c>
      <c r="G46" s="22" t="s">
        <v>79</v>
      </c>
      <c r="H46" s="318"/>
    </row>
    <row r="47" spans="2:8" s="21" customFormat="1" ht="35.1" customHeight="1">
      <c r="B47" s="324"/>
      <c r="C47" s="325"/>
      <c r="D47" s="326"/>
      <c r="E47" s="328"/>
      <c r="F47" s="35" t="s">
        <v>82</v>
      </c>
      <c r="G47" s="22" t="s">
        <v>80</v>
      </c>
      <c r="H47" s="318"/>
    </row>
    <row r="48" spans="2:8" s="21" customFormat="1" ht="35.1" customHeight="1">
      <c r="B48" s="324"/>
      <c r="C48" s="325"/>
      <c r="D48" s="326"/>
      <c r="E48" s="329"/>
      <c r="F48" s="35" t="s">
        <v>83</v>
      </c>
      <c r="G48" s="22" t="s">
        <v>64</v>
      </c>
      <c r="H48" s="318"/>
    </row>
    <row r="49" spans="2:8" s="21" customFormat="1" ht="35.1" customHeight="1">
      <c r="B49" s="30">
        <v>44174</v>
      </c>
      <c r="C49" s="17">
        <v>44196</v>
      </c>
      <c r="D49" s="28" t="s">
        <v>95</v>
      </c>
      <c r="E49" s="28" t="s">
        <v>46</v>
      </c>
      <c r="F49" s="28" t="s">
        <v>84</v>
      </c>
      <c r="G49" s="29" t="s">
        <v>85</v>
      </c>
      <c r="H49" s="31">
        <v>4663200</v>
      </c>
    </row>
    <row r="50" spans="2:8" s="21" customFormat="1" ht="35.1" customHeight="1">
      <c r="B50" s="60">
        <v>44151</v>
      </c>
      <c r="C50" s="17">
        <v>44196</v>
      </c>
      <c r="D50" s="28" t="s">
        <v>99</v>
      </c>
      <c r="E50" s="18" t="s">
        <v>96</v>
      </c>
      <c r="F50" s="82" t="s">
        <v>97</v>
      </c>
      <c r="G50" s="85" t="s">
        <v>98</v>
      </c>
      <c r="H50" s="75">
        <v>257263.28</v>
      </c>
    </row>
    <row r="51" spans="2:8" s="21" customFormat="1" ht="35.1" customHeight="1">
      <c r="B51" s="45">
        <v>44215</v>
      </c>
      <c r="C51" s="83">
        <v>44561</v>
      </c>
      <c r="D51" s="77" t="s">
        <v>154</v>
      </c>
      <c r="E51" s="90" t="s">
        <v>46</v>
      </c>
      <c r="F51" s="28" t="s">
        <v>75</v>
      </c>
      <c r="G51" s="29" t="s">
        <v>76</v>
      </c>
      <c r="H51" s="78">
        <v>15927.43</v>
      </c>
    </row>
    <row r="52" spans="2:8" s="21" customFormat="1" ht="35.1" customHeight="1">
      <c r="B52" s="45">
        <v>44215</v>
      </c>
      <c r="C52" s="83">
        <v>44561</v>
      </c>
      <c r="D52" s="77" t="s">
        <v>155</v>
      </c>
      <c r="E52" s="26" t="s">
        <v>46</v>
      </c>
      <c r="F52" s="28" t="s">
        <v>75</v>
      </c>
      <c r="G52" s="29" t="s">
        <v>76</v>
      </c>
      <c r="H52" s="78">
        <v>273.04000000000002</v>
      </c>
    </row>
    <row r="53" spans="2:8" s="21" customFormat="1" ht="35.1" customHeight="1">
      <c r="B53" s="45">
        <v>44274</v>
      </c>
      <c r="C53" s="83">
        <v>44561</v>
      </c>
      <c r="D53" s="77" t="s">
        <v>156</v>
      </c>
      <c r="E53" s="26" t="s">
        <v>46</v>
      </c>
      <c r="F53" s="28" t="s">
        <v>75</v>
      </c>
      <c r="G53" s="29" t="s">
        <v>76</v>
      </c>
      <c r="H53" s="78">
        <v>70786.22</v>
      </c>
    </row>
    <row r="54" spans="2:8" s="13" customFormat="1" ht="41.25" customHeight="1">
      <c r="B54" s="30">
        <v>44286</v>
      </c>
      <c r="C54" s="60">
        <v>44196</v>
      </c>
      <c r="D54" s="87" t="s">
        <v>86</v>
      </c>
      <c r="E54" s="88" t="s">
        <v>87</v>
      </c>
      <c r="F54" s="87" t="s">
        <v>88</v>
      </c>
      <c r="G54" s="89" t="s">
        <v>89</v>
      </c>
      <c r="H54" s="29">
        <v>316877.03999999998</v>
      </c>
    </row>
    <row r="55" spans="2:8" s="13" customFormat="1" ht="41.25" customHeight="1">
      <c r="B55" s="30">
        <v>44277</v>
      </c>
      <c r="C55" s="60">
        <v>44308</v>
      </c>
      <c r="D55" s="87" t="s">
        <v>173</v>
      </c>
      <c r="E55" s="88" t="s">
        <v>8</v>
      </c>
      <c r="F55" s="87" t="s">
        <v>172</v>
      </c>
      <c r="G55" s="89" t="s">
        <v>50</v>
      </c>
      <c r="H55" s="29">
        <v>6932.5</v>
      </c>
    </row>
    <row r="56" spans="2:8" s="13" customFormat="1" ht="41.25" customHeight="1">
      <c r="B56" s="30">
        <v>44278</v>
      </c>
      <c r="C56" s="60">
        <v>44309</v>
      </c>
      <c r="D56" s="87" t="s">
        <v>176</v>
      </c>
      <c r="E56" s="88" t="s">
        <v>175</v>
      </c>
      <c r="F56" s="28" t="s">
        <v>104</v>
      </c>
      <c r="G56" s="29" t="s">
        <v>103</v>
      </c>
      <c r="H56" s="92" t="s">
        <v>174</v>
      </c>
    </row>
    <row r="57" spans="2:8" s="13" customFormat="1" ht="41.25" customHeight="1">
      <c r="B57" s="94">
        <v>44278</v>
      </c>
      <c r="C57" s="60">
        <v>44309</v>
      </c>
      <c r="D57" s="87" t="s">
        <v>183</v>
      </c>
      <c r="E57" s="14" t="s">
        <v>8</v>
      </c>
      <c r="F57" s="87" t="s">
        <v>184</v>
      </c>
      <c r="G57" s="89" t="s">
        <v>185</v>
      </c>
      <c r="H57" s="93">
        <v>12950.5</v>
      </c>
    </row>
    <row r="58" spans="2:8" s="13" customFormat="1" ht="41.25" customHeight="1">
      <c r="B58" s="94">
        <v>44279</v>
      </c>
      <c r="C58" s="60">
        <v>44310</v>
      </c>
      <c r="D58" s="87" t="s">
        <v>183</v>
      </c>
      <c r="E58" s="14" t="s">
        <v>8</v>
      </c>
      <c r="F58" s="87" t="s">
        <v>186</v>
      </c>
      <c r="G58" s="89" t="s">
        <v>187</v>
      </c>
      <c r="H58" s="93">
        <v>74133.5</v>
      </c>
    </row>
    <row r="59" spans="2:8" s="13" customFormat="1" ht="41.25" customHeight="1">
      <c r="B59" s="94">
        <v>44279</v>
      </c>
      <c r="C59" s="60">
        <v>44310</v>
      </c>
      <c r="D59" s="87" t="s">
        <v>192</v>
      </c>
      <c r="E59" s="88" t="s">
        <v>182</v>
      </c>
      <c r="F59" s="28" t="s">
        <v>119</v>
      </c>
      <c r="G59" s="29" t="s">
        <v>118</v>
      </c>
      <c r="H59" s="93">
        <v>3716</v>
      </c>
    </row>
    <row r="60" spans="2:8" s="13" customFormat="1" ht="41.25" customHeight="1">
      <c r="B60" s="94">
        <v>44279</v>
      </c>
      <c r="C60" s="60">
        <v>44310</v>
      </c>
      <c r="D60" s="87" t="s">
        <v>193</v>
      </c>
      <c r="E60" s="88" t="s">
        <v>179</v>
      </c>
      <c r="F60" s="87" t="s">
        <v>189</v>
      </c>
      <c r="G60" s="89" t="s">
        <v>188</v>
      </c>
      <c r="H60" s="93">
        <v>32096</v>
      </c>
    </row>
    <row r="61" spans="2:8" s="13" customFormat="1" ht="41.25" customHeight="1">
      <c r="B61" s="94">
        <v>44281</v>
      </c>
      <c r="C61" s="60">
        <v>44312</v>
      </c>
      <c r="D61" s="87" t="s">
        <v>194</v>
      </c>
      <c r="E61" s="88" t="s">
        <v>177</v>
      </c>
      <c r="F61" s="28" t="s">
        <v>104</v>
      </c>
      <c r="G61" s="29" t="s">
        <v>103</v>
      </c>
      <c r="H61" s="93">
        <v>17361.18</v>
      </c>
    </row>
    <row r="62" spans="2:8" s="13" customFormat="1" ht="41.25" customHeight="1">
      <c r="B62" s="94">
        <v>44281</v>
      </c>
      <c r="C62" s="60">
        <v>44312</v>
      </c>
      <c r="D62" s="87" t="s">
        <v>190</v>
      </c>
      <c r="E62" s="88" t="s">
        <v>178</v>
      </c>
      <c r="F62" s="87" t="s">
        <v>191</v>
      </c>
      <c r="G62" s="89" t="s">
        <v>64</v>
      </c>
      <c r="H62" s="93">
        <v>38320.5</v>
      </c>
    </row>
    <row r="63" spans="2:8" s="13" customFormat="1" ht="41.25" customHeight="1">
      <c r="B63" s="94">
        <v>44281</v>
      </c>
      <c r="C63" s="60">
        <v>44312</v>
      </c>
      <c r="D63" s="87">
        <v>11080</v>
      </c>
      <c r="E63" s="88" t="s">
        <v>69</v>
      </c>
      <c r="F63" s="87" t="s">
        <v>168</v>
      </c>
      <c r="G63" s="89" t="s">
        <v>157</v>
      </c>
      <c r="H63" s="93">
        <v>256000</v>
      </c>
    </row>
    <row r="64" spans="2:8" s="13" customFormat="1" ht="41.25" customHeight="1">
      <c r="B64" s="95">
        <v>44284</v>
      </c>
      <c r="C64" s="60">
        <v>44315</v>
      </c>
      <c r="D64" s="87" t="s">
        <v>195</v>
      </c>
      <c r="E64" s="14" t="s">
        <v>8</v>
      </c>
      <c r="F64" s="87" t="s">
        <v>184</v>
      </c>
      <c r="G64" s="89" t="s">
        <v>185</v>
      </c>
      <c r="H64" s="93">
        <v>51802</v>
      </c>
    </row>
    <row r="65" spans="2:8" s="13" customFormat="1" ht="41.25" customHeight="1">
      <c r="B65" s="95">
        <v>44284</v>
      </c>
      <c r="C65" s="60">
        <v>44315</v>
      </c>
      <c r="D65" s="87" t="s">
        <v>196</v>
      </c>
      <c r="E65" s="14" t="s">
        <v>8</v>
      </c>
      <c r="F65" s="87" t="s">
        <v>172</v>
      </c>
      <c r="G65" s="89" t="s">
        <v>50</v>
      </c>
      <c r="H65" s="93">
        <v>105905</v>
      </c>
    </row>
    <row r="66" spans="2:8" s="13" customFormat="1" ht="41.25" customHeight="1">
      <c r="B66" s="95">
        <v>44285</v>
      </c>
      <c r="C66" s="60">
        <v>44316</v>
      </c>
      <c r="D66" s="87" t="s">
        <v>197</v>
      </c>
      <c r="E66" s="88" t="s">
        <v>180</v>
      </c>
      <c r="F66" s="87" t="s">
        <v>199</v>
      </c>
      <c r="G66" s="89" t="s">
        <v>198</v>
      </c>
      <c r="H66" s="93">
        <v>328630</v>
      </c>
    </row>
    <row r="67" spans="2:8" s="13" customFormat="1" ht="41.25" customHeight="1">
      <c r="B67" s="30">
        <v>44285</v>
      </c>
      <c r="C67" s="60">
        <v>44316</v>
      </c>
      <c r="D67" s="87" t="s">
        <v>200</v>
      </c>
      <c r="E67" s="88" t="s">
        <v>181</v>
      </c>
      <c r="F67" s="87" t="s">
        <v>201</v>
      </c>
      <c r="G67" s="89" t="s">
        <v>62</v>
      </c>
      <c r="H67" s="93">
        <v>26225.5</v>
      </c>
    </row>
    <row r="68" spans="2:8" s="13" customFormat="1" ht="41.25" customHeight="1">
      <c r="B68" s="30">
        <v>44285</v>
      </c>
      <c r="C68" s="60">
        <v>44316</v>
      </c>
      <c r="D68" s="87" t="s">
        <v>202</v>
      </c>
      <c r="E68" s="88" t="s">
        <v>181</v>
      </c>
      <c r="F68" s="87" t="s">
        <v>204</v>
      </c>
      <c r="G68" s="89" t="s">
        <v>203</v>
      </c>
      <c r="H68" s="93">
        <v>68327.899999999994</v>
      </c>
    </row>
    <row r="69" spans="2:8" s="13" customFormat="1" ht="41.25" customHeight="1">
      <c r="B69" s="30">
        <v>44280</v>
      </c>
      <c r="C69" s="60">
        <v>44311</v>
      </c>
      <c r="D69" s="87" t="s">
        <v>86</v>
      </c>
      <c r="E69" s="88" t="s">
        <v>205</v>
      </c>
      <c r="F69" s="87" t="s">
        <v>206</v>
      </c>
      <c r="G69" s="89" t="s">
        <v>207</v>
      </c>
      <c r="H69" s="93">
        <v>7500</v>
      </c>
    </row>
    <row r="70" spans="2:8" s="13" customFormat="1" ht="41.25" customHeight="1">
      <c r="B70" s="30">
        <v>44280</v>
      </c>
      <c r="C70" s="60">
        <v>44311</v>
      </c>
      <c r="D70" s="87" t="s">
        <v>214</v>
      </c>
      <c r="E70" s="88" t="s">
        <v>215</v>
      </c>
      <c r="F70" s="87" t="s">
        <v>9</v>
      </c>
      <c r="G70" s="89" t="s">
        <v>10</v>
      </c>
      <c r="H70" s="93">
        <v>8206.89</v>
      </c>
    </row>
    <row r="71" spans="2:8" s="13" customFormat="1" ht="41.25" customHeight="1">
      <c r="B71" s="30">
        <v>44280</v>
      </c>
      <c r="C71" s="30">
        <v>44311</v>
      </c>
      <c r="D71" s="87" t="s">
        <v>86</v>
      </c>
      <c r="E71" s="88" t="s">
        <v>218</v>
      </c>
      <c r="F71" s="87" t="s">
        <v>206</v>
      </c>
      <c r="G71" s="89" t="s">
        <v>207</v>
      </c>
      <c r="H71" s="93">
        <v>7950</v>
      </c>
    </row>
    <row r="72" spans="2:8" s="13" customFormat="1" ht="41.25" customHeight="1">
      <c r="B72" s="30">
        <v>44284</v>
      </c>
      <c r="C72" s="60">
        <v>44315</v>
      </c>
      <c r="D72" s="87" t="s">
        <v>222</v>
      </c>
      <c r="E72" s="88" t="s">
        <v>219</v>
      </c>
      <c r="F72" s="87" t="s">
        <v>220</v>
      </c>
      <c r="G72" s="96" t="s">
        <v>221</v>
      </c>
      <c r="H72" s="93">
        <v>1883530.18</v>
      </c>
    </row>
    <row r="73" spans="2:8" s="13" customFormat="1" ht="41.25" customHeight="1">
      <c r="B73" s="30">
        <v>44284</v>
      </c>
      <c r="C73" s="60">
        <v>44315</v>
      </c>
      <c r="D73" s="87" t="s">
        <v>86</v>
      </c>
      <c r="E73" s="88" t="s">
        <v>213</v>
      </c>
      <c r="F73" s="87" t="s">
        <v>217</v>
      </c>
      <c r="G73" s="89"/>
      <c r="H73" s="93">
        <v>8999.2800000000007</v>
      </c>
    </row>
    <row r="74" spans="2:8" s="13" customFormat="1" ht="46.5">
      <c r="B74" s="336" t="s">
        <v>74</v>
      </c>
      <c r="C74" s="336"/>
      <c r="D74" s="336"/>
      <c r="E74" s="336"/>
      <c r="F74" s="336"/>
      <c r="G74" s="97"/>
      <c r="H74" s="98">
        <f>SUM(H17:H73)</f>
        <v>9429730.3399999999</v>
      </c>
    </row>
    <row r="75" spans="2:8" s="13" customFormat="1" ht="36">
      <c r="B75" s="42"/>
      <c r="C75" s="23"/>
      <c r="D75" s="42"/>
      <c r="F75" s="24"/>
      <c r="G75" s="42"/>
    </row>
    <row r="76" spans="2:8" s="13" customFormat="1" ht="36">
      <c r="B76" s="42"/>
      <c r="C76" s="23"/>
      <c r="D76" s="42"/>
      <c r="F76" s="24"/>
      <c r="G76" s="42"/>
      <c r="H76" s="66"/>
    </row>
    <row r="77" spans="2:8" s="13" customFormat="1" ht="36">
      <c r="B77" s="42"/>
      <c r="C77" s="23"/>
      <c r="D77" s="42"/>
      <c r="F77" s="24"/>
      <c r="G77" s="42"/>
      <c r="H77" s="66"/>
    </row>
    <row r="78" spans="2:8" s="13" customFormat="1" ht="61.5">
      <c r="B78" s="308"/>
      <c r="C78" s="308"/>
      <c r="D78" s="308"/>
      <c r="E78" s="308"/>
      <c r="F78" s="308"/>
      <c r="G78" s="308"/>
      <c r="H78" s="308"/>
    </row>
    <row r="79" spans="2:8" s="13" customFormat="1" ht="61.5">
      <c r="B79" s="337" t="s">
        <v>71</v>
      </c>
      <c r="C79" s="337"/>
      <c r="D79" s="337"/>
      <c r="E79" s="337"/>
      <c r="F79" s="337"/>
      <c r="G79" s="337"/>
      <c r="H79" s="337"/>
    </row>
    <row r="80" spans="2:8" s="8" customFormat="1" ht="61.5">
      <c r="B80" s="308" t="s">
        <v>151</v>
      </c>
      <c r="C80" s="308"/>
      <c r="D80" s="308"/>
      <c r="E80" s="308"/>
      <c r="F80" s="308"/>
      <c r="G80" s="308"/>
      <c r="H80" s="308"/>
    </row>
  </sheetData>
  <autoFilter ref="B16:H44"/>
  <mergeCells count="19">
    <mergeCell ref="H23:H25"/>
    <mergeCell ref="B11:H11"/>
    <mergeCell ref="B12:H12"/>
    <mergeCell ref="B14:H14"/>
    <mergeCell ref="B15:H15"/>
    <mergeCell ref="H21:H22"/>
    <mergeCell ref="B74:F74"/>
    <mergeCell ref="B78:H78"/>
    <mergeCell ref="B79:H79"/>
    <mergeCell ref="B80:H80"/>
    <mergeCell ref="H26:H28"/>
    <mergeCell ref="H35:H37"/>
    <mergeCell ref="H38:H40"/>
    <mergeCell ref="H43:H44"/>
    <mergeCell ref="B45:B48"/>
    <mergeCell ref="C45:C48"/>
    <mergeCell ref="D45:D48"/>
    <mergeCell ref="E45:E48"/>
    <mergeCell ref="H45:H48"/>
  </mergeCells>
  <printOptions horizontalCentered="1"/>
  <pageMargins left="0.78740157480314965" right="0.78740157480314965" top="0.98425196850393704" bottom="0.74803149606299213" header="0.27559055118110237" footer="0.31496062992125984"/>
  <pageSetup scale="24" fitToWidth="2" fitToHeight="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2:H71"/>
  <sheetViews>
    <sheetView view="pageBreakPreview" topLeftCell="B61" zoomScale="40" zoomScaleNormal="100" zoomScaleSheetLayoutView="40" workbookViewId="0">
      <selection activeCell="E60" sqref="E60"/>
    </sheetView>
  </sheetViews>
  <sheetFormatPr baseColWidth="10" defaultRowHeight="15"/>
  <cols>
    <col min="2" max="2" width="30" style="1" customWidth="1"/>
    <col min="3" max="3" width="34.42578125" style="3" customWidth="1"/>
    <col min="4" max="4" width="58.140625" style="1" customWidth="1"/>
    <col min="5" max="5" width="85.28515625" customWidth="1"/>
    <col min="6" max="6" width="180.7109375" style="2" customWidth="1"/>
    <col min="7" max="7" width="29.42578125" style="1" customWidth="1"/>
    <col min="8" max="8" width="48" customWidth="1"/>
  </cols>
  <sheetData>
    <row r="2" spans="2:8" ht="16.5" customHeight="1"/>
    <row r="3" spans="2:8" ht="16.5" customHeight="1"/>
    <row r="10" spans="2:8" s="6" customFormat="1" ht="26.25">
      <c r="B10" s="5"/>
      <c r="C10" s="4"/>
      <c r="D10" s="5"/>
      <c r="F10" s="7"/>
      <c r="G10" s="5"/>
    </row>
    <row r="11" spans="2:8" s="6" customFormat="1" ht="44.25">
      <c r="B11" s="332" t="s">
        <v>69</v>
      </c>
      <c r="C11" s="332"/>
      <c r="D11" s="332"/>
      <c r="E11" s="332"/>
      <c r="F11" s="332"/>
      <c r="G11" s="332"/>
      <c r="H11" s="332"/>
    </row>
    <row r="12" spans="2:8" s="6" customFormat="1" ht="36">
      <c r="B12" s="317" t="s">
        <v>70</v>
      </c>
      <c r="C12" s="317"/>
      <c r="D12" s="317"/>
      <c r="E12" s="317"/>
      <c r="F12" s="317"/>
      <c r="G12" s="317"/>
      <c r="H12" s="317"/>
    </row>
    <row r="13" spans="2:8" s="6" customFormat="1" ht="26.25">
      <c r="B13" s="5"/>
      <c r="C13" s="4"/>
      <c r="D13" s="5"/>
      <c r="F13" s="7"/>
      <c r="G13" s="5"/>
    </row>
    <row r="14" spans="2:8" s="6" customFormat="1" ht="35.25">
      <c r="B14" s="338" t="s">
        <v>101</v>
      </c>
      <c r="C14" s="338"/>
      <c r="D14" s="338"/>
      <c r="E14" s="338"/>
      <c r="F14" s="338"/>
      <c r="G14" s="338"/>
      <c r="H14" s="338"/>
    </row>
    <row r="15" spans="2:8" s="6" customFormat="1" ht="36" thickBot="1">
      <c r="B15" s="338" t="s">
        <v>223</v>
      </c>
      <c r="C15" s="338"/>
      <c r="D15" s="338"/>
      <c r="E15" s="338"/>
      <c r="F15" s="338"/>
      <c r="G15" s="338"/>
      <c r="H15" s="338"/>
    </row>
    <row r="16" spans="2:8" s="13" customFormat="1" ht="53.25" customHeight="1" thickBot="1">
      <c r="B16" s="112" t="s">
        <v>0</v>
      </c>
      <c r="C16" s="113" t="s">
        <v>6</v>
      </c>
      <c r="D16" s="114" t="s">
        <v>1</v>
      </c>
      <c r="E16" s="115" t="s">
        <v>2</v>
      </c>
      <c r="F16" s="113" t="s">
        <v>3</v>
      </c>
      <c r="G16" s="113" t="s">
        <v>4</v>
      </c>
      <c r="H16" s="113" t="s">
        <v>5</v>
      </c>
    </row>
    <row r="17" spans="2:8" s="13" customFormat="1" ht="35.1" customHeight="1">
      <c r="B17" s="52">
        <v>41122</v>
      </c>
      <c r="C17" s="50">
        <v>41137</v>
      </c>
      <c r="D17" s="25" t="s">
        <v>7</v>
      </c>
      <c r="E17" s="14" t="s">
        <v>8</v>
      </c>
      <c r="F17" s="14" t="s">
        <v>9</v>
      </c>
      <c r="G17" s="15" t="s">
        <v>10</v>
      </c>
      <c r="H17" s="16">
        <v>37338.080000000002</v>
      </c>
    </row>
    <row r="18" spans="2:8" s="13" customFormat="1" ht="35.1" customHeight="1">
      <c r="B18" s="53">
        <v>41122</v>
      </c>
      <c r="C18" s="51">
        <v>41137</v>
      </c>
      <c r="D18" s="26" t="s">
        <v>11</v>
      </c>
      <c r="E18" s="18" t="s">
        <v>8</v>
      </c>
      <c r="F18" s="14" t="s">
        <v>9</v>
      </c>
      <c r="G18" s="19" t="s">
        <v>10</v>
      </c>
      <c r="H18" s="20">
        <v>22325.360000000001</v>
      </c>
    </row>
    <row r="19" spans="2:8" s="13" customFormat="1" ht="35.1" customHeight="1">
      <c r="B19" s="53">
        <v>41185</v>
      </c>
      <c r="C19" s="51">
        <v>41200</v>
      </c>
      <c r="D19" s="26" t="s">
        <v>12</v>
      </c>
      <c r="E19" s="18" t="s">
        <v>8</v>
      </c>
      <c r="F19" s="14" t="s">
        <v>9</v>
      </c>
      <c r="G19" s="19" t="s">
        <v>10</v>
      </c>
      <c r="H19" s="20">
        <v>16564.8</v>
      </c>
    </row>
    <row r="20" spans="2:8" s="13" customFormat="1" ht="35.1" customHeight="1">
      <c r="B20" s="53">
        <v>41208</v>
      </c>
      <c r="C20" s="51">
        <v>41223</v>
      </c>
      <c r="D20" s="26" t="s">
        <v>13</v>
      </c>
      <c r="E20" s="18" t="s">
        <v>8</v>
      </c>
      <c r="F20" s="14" t="s">
        <v>9</v>
      </c>
      <c r="G20" s="19" t="s">
        <v>10</v>
      </c>
      <c r="H20" s="20">
        <v>44080</v>
      </c>
    </row>
    <row r="21" spans="2:8" s="21" customFormat="1" ht="35.1" customHeight="1">
      <c r="B21" s="53">
        <v>41207</v>
      </c>
      <c r="C21" s="51">
        <v>41238</v>
      </c>
      <c r="D21" s="26" t="s">
        <v>14</v>
      </c>
      <c r="E21" s="18" t="s">
        <v>15</v>
      </c>
      <c r="F21" s="14" t="s">
        <v>20</v>
      </c>
      <c r="G21" s="19" t="s">
        <v>21</v>
      </c>
      <c r="H21" s="314">
        <v>39312.400000000001</v>
      </c>
    </row>
    <row r="22" spans="2:8" s="21" customFormat="1" ht="35.1" customHeight="1">
      <c r="B22" s="53">
        <v>41207</v>
      </c>
      <c r="C22" s="51">
        <v>41239</v>
      </c>
      <c r="D22" s="26" t="s">
        <v>14</v>
      </c>
      <c r="E22" s="18" t="s">
        <v>15</v>
      </c>
      <c r="F22" s="14" t="s">
        <v>47</v>
      </c>
      <c r="G22" s="19" t="s">
        <v>48</v>
      </c>
      <c r="H22" s="315"/>
    </row>
    <row r="23" spans="2:8" s="21" customFormat="1" ht="35.1" customHeight="1">
      <c r="B23" s="53">
        <v>41208</v>
      </c>
      <c r="C23" s="51">
        <v>41239</v>
      </c>
      <c r="D23" s="26" t="s">
        <v>16</v>
      </c>
      <c r="E23" s="18" t="s">
        <v>17</v>
      </c>
      <c r="F23" s="14" t="s">
        <v>51</v>
      </c>
      <c r="G23" s="19" t="s">
        <v>21</v>
      </c>
      <c r="H23" s="319">
        <v>70963</v>
      </c>
    </row>
    <row r="24" spans="2:8" s="21" customFormat="1" ht="35.1" customHeight="1">
      <c r="B24" s="53">
        <v>41208</v>
      </c>
      <c r="C24" s="51">
        <v>41239</v>
      </c>
      <c r="D24" s="26" t="s">
        <v>16</v>
      </c>
      <c r="E24" s="18" t="s">
        <v>17</v>
      </c>
      <c r="F24" s="18" t="s">
        <v>49</v>
      </c>
      <c r="G24" s="19" t="s">
        <v>50</v>
      </c>
      <c r="H24" s="320"/>
    </row>
    <row r="25" spans="2:8" s="21" customFormat="1" ht="35.1" customHeight="1">
      <c r="B25" s="53">
        <v>41208</v>
      </c>
      <c r="C25" s="51">
        <v>41239</v>
      </c>
      <c r="D25" s="26" t="s">
        <v>16</v>
      </c>
      <c r="E25" s="18" t="s">
        <v>17</v>
      </c>
      <c r="F25" s="14" t="s">
        <v>47</v>
      </c>
      <c r="G25" s="19" t="s">
        <v>48</v>
      </c>
      <c r="H25" s="321"/>
    </row>
    <row r="26" spans="2:8" s="21" customFormat="1" ht="35.1" customHeight="1">
      <c r="B26" s="53">
        <v>41298</v>
      </c>
      <c r="C26" s="51">
        <v>41329</v>
      </c>
      <c r="D26" s="26" t="s">
        <v>18</v>
      </c>
      <c r="E26" s="18" t="s">
        <v>17</v>
      </c>
      <c r="F26" s="14" t="s">
        <v>20</v>
      </c>
      <c r="G26" s="19" t="s">
        <v>21</v>
      </c>
      <c r="H26" s="319">
        <v>35636</v>
      </c>
    </row>
    <row r="27" spans="2:8" s="21" customFormat="1" ht="35.1" customHeight="1">
      <c r="B27" s="53">
        <v>41298</v>
      </c>
      <c r="C27" s="51">
        <v>41329</v>
      </c>
      <c r="D27" s="26" t="s">
        <v>18</v>
      </c>
      <c r="E27" s="18" t="s">
        <v>17</v>
      </c>
      <c r="F27" s="14" t="s">
        <v>52</v>
      </c>
      <c r="G27" s="19" t="s">
        <v>54</v>
      </c>
      <c r="H27" s="320"/>
    </row>
    <row r="28" spans="2:8" s="21" customFormat="1" ht="35.1" customHeight="1">
      <c r="B28" s="53">
        <v>41298</v>
      </c>
      <c r="C28" s="51">
        <v>41329</v>
      </c>
      <c r="D28" s="26" t="s">
        <v>18</v>
      </c>
      <c r="E28" s="18" t="s">
        <v>17</v>
      </c>
      <c r="F28" s="18" t="s">
        <v>53</v>
      </c>
      <c r="G28" s="19" t="s">
        <v>55</v>
      </c>
      <c r="H28" s="321"/>
    </row>
    <row r="29" spans="2:8" s="13" customFormat="1" ht="35.1" customHeight="1">
      <c r="B29" s="53">
        <v>41302</v>
      </c>
      <c r="C29" s="51">
        <v>41333</v>
      </c>
      <c r="D29" s="26" t="s">
        <v>19</v>
      </c>
      <c r="E29" s="18" t="s">
        <v>17</v>
      </c>
      <c r="F29" s="14" t="s">
        <v>20</v>
      </c>
      <c r="G29" s="19" t="s">
        <v>21</v>
      </c>
      <c r="H29" s="20">
        <v>15080</v>
      </c>
    </row>
    <row r="30" spans="2:8" s="13" customFormat="1" ht="35.1" customHeight="1">
      <c r="B30" s="53">
        <v>41320</v>
      </c>
      <c r="C30" s="51">
        <v>41381</v>
      </c>
      <c r="D30" s="26" t="s">
        <v>22</v>
      </c>
      <c r="E30" s="18" t="s">
        <v>8</v>
      </c>
      <c r="F30" s="14" t="s">
        <v>9</v>
      </c>
      <c r="G30" s="19" t="s">
        <v>10</v>
      </c>
      <c r="H30" s="20">
        <v>162260.79999999999</v>
      </c>
    </row>
    <row r="31" spans="2:8" s="13" customFormat="1" ht="35.1" customHeight="1">
      <c r="B31" s="53">
        <v>41326</v>
      </c>
      <c r="C31" s="51">
        <v>41354</v>
      </c>
      <c r="D31" s="26" t="s">
        <v>23</v>
      </c>
      <c r="E31" s="18" t="s">
        <v>24</v>
      </c>
      <c r="F31" s="14" t="s">
        <v>25</v>
      </c>
      <c r="G31" s="19" t="s">
        <v>26</v>
      </c>
      <c r="H31" s="20">
        <v>10996</v>
      </c>
    </row>
    <row r="32" spans="2:8" s="13" customFormat="1" ht="35.1" customHeight="1">
      <c r="B32" s="53">
        <v>41359</v>
      </c>
      <c r="C32" s="51">
        <v>41381</v>
      </c>
      <c r="D32" s="26" t="s">
        <v>29</v>
      </c>
      <c r="E32" s="18" t="s">
        <v>8</v>
      </c>
      <c r="F32" s="14" t="s">
        <v>30</v>
      </c>
      <c r="G32" s="19" t="s">
        <v>31</v>
      </c>
      <c r="H32" s="20">
        <v>28733</v>
      </c>
    </row>
    <row r="33" spans="2:8" s="13" customFormat="1" ht="35.1" customHeight="1">
      <c r="B33" s="53">
        <v>41366</v>
      </c>
      <c r="C33" s="51">
        <v>41381</v>
      </c>
      <c r="D33" s="26" t="s">
        <v>32</v>
      </c>
      <c r="E33" s="18" t="s">
        <v>8</v>
      </c>
      <c r="F33" s="14" t="s">
        <v>33</v>
      </c>
      <c r="G33" s="19" t="s">
        <v>34</v>
      </c>
      <c r="H33" s="20">
        <v>18691.2</v>
      </c>
    </row>
    <row r="34" spans="2:8" s="13" customFormat="1" ht="35.1" customHeight="1">
      <c r="B34" s="53">
        <v>41450</v>
      </c>
      <c r="C34" s="51">
        <v>41480</v>
      </c>
      <c r="D34" s="26" t="s">
        <v>35</v>
      </c>
      <c r="E34" s="18" t="s">
        <v>17</v>
      </c>
      <c r="F34" s="14" t="s">
        <v>36</v>
      </c>
      <c r="G34" s="19" t="s">
        <v>37</v>
      </c>
      <c r="H34" s="20">
        <v>13983</v>
      </c>
    </row>
    <row r="35" spans="2:8" s="21" customFormat="1" ht="35.1" customHeight="1">
      <c r="B35" s="53">
        <v>41450</v>
      </c>
      <c r="C35" s="51">
        <v>41480</v>
      </c>
      <c r="D35" s="26" t="s">
        <v>38</v>
      </c>
      <c r="E35" s="18" t="s">
        <v>17</v>
      </c>
      <c r="F35" s="14" t="s">
        <v>57</v>
      </c>
      <c r="G35" s="19" t="s">
        <v>58</v>
      </c>
      <c r="H35" s="319">
        <v>98146.5</v>
      </c>
    </row>
    <row r="36" spans="2:8" s="21" customFormat="1" ht="35.1" customHeight="1">
      <c r="B36" s="53">
        <v>41450</v>
      </c>
      <c r="C36" s="51">
        <v>41480</v>
      </c>
      <c r="D36" s="26" t="s">
        <v>38</v>
      </c>
      <c r="E36" s="18" t="s">
        <v>17</v>
      </c>
      <c r="F36" s="14" t="s">
        <v>73</v>
      </c>
      <c r="G36" s="19" t="s">
        <v>62</v>
      </c>
      <c r="H36" s="320"/>
    </row>
    <row r="37" spans="2:8" s="21" customFormat="1" ht="35.1" customHeight="1">
      <c r="B37" s="53">
        <v>41450</v>
      </c>
      <c r="C37" s="51">
        <v>41480</v>
      </c>
      <c r="D37" s="26" t="s">
        <v>38</v>
      </c>
      <c r="E37" s="18" t="s">
        <v>17</v>
      </c>
      <c r="F37" s="14" t="s">
        <v>56</v>
      </c>
      <c r="G37" s="19" t="s">
        <v>64</v>
      </c>
      <c r="H37" s="321"/>
    </row>
    <row r="38" spans="2:8" s="21" customFormat="1" ht="35.1" customHeight="1">
      <c r="B38" s="53">
        <v>41450</v>
      </c>
      <c r="C38" s="51">
        <v>41480</v>
      </c>
      <c r="D38" s="26" t="s">
        <v>39</v>
      </c>
      <c r="E38" s="18" t="s">
        <v>17</v>
      </c>
      <c r="F38" s="14" t="s">
        <v>61</v>
      </c>
      <c r="G38" s="19" t="s">
        <v>63</v>
      </c>
      <c r="H38" s="319">
        <v>50586.6</v>
      </c>
    </row>
    <row r="39" spans="2:8" s="21" customFormat="1" ht="35.1" customHeight="1">
      <c r="B39" s="53">
        <v>41450</v>
      </c>
      <c r="C39" s="51">
        <v>41480</v>
      </c>
      <c r="D39" s="26" t="s">
        <v>39</v>
      </c>
      <c r="E39" s="18" t="s">
        <v>17</v>
      </c>
      <c r="F39" s="14" t="s">
        <v>59</v>
      </c>
      <c r="G39" s="19" t="s">
        <v>48</v>
      </c>
      <c r="H39" s="320"/>
    </row>
    <row r="40" spans="2:8" s="21" customFormat="1" ht="35.1" customHeight="1">
      <c r="B40" s="32">
        <v>41450</v>
      </c>
      <c r="C40" s="17">
        <v>41480</v>
      </c>
      <c r="D40" s="46" t="s">
        <v>39</v>
      </c>
      <c r="E40" s="18" t="s">
        <v>17</v>
      </c>
      <c r="F40" s="14" t="s">
        <v>60</v>
      </c>
      <c r="G40" s="19" t="s">
        <v>62</v>
      </c>
      <c r="H40" s="321"/>
    </row>
    <row r="41" spans="2:8" s="13" customFormat="1" ht="35.1" customHeight="1">
      <c r="B41" s="27">
        <v>42760</v>
      </c>
      <c r="C41" s="58">
        <v>42791</v>
      </c>
      <c r="D41" s="46" t="s">
        <v>40</v>
      </c>
      <c r="E41" s="18" t="s">
        <v>41</v>
      </c>
      <c r="F41" s="14" t="s">
        <v>27</v>
      </c>
      <c r="G41" s="19" t="s">
        <v>28</v>
      </c>
      <c r="H41" s="20">
        <v>8022.98</v>
      </c>
    </row>
    <row r="42" spans="2:8" s="13" customFormat="1" ht="35.1" customHeight="1">
      <c r="B42" s="53">
        <v>42774</v>
      </c>
      <c r="C42" s="99">
        <v>42802</v>
      </c>
      <c r="D42" s="46" t="s">
        <v>42</v>
      </c>
      <c r="E42" s="18" t="s">
        <v>17</v>
      </c>
      <c r="F42" s="14" t="s">
        <v>72</v>
      </c>
      <c r="G42" s="19" t="s">
        <v>43</v>
      </c>
      <c r="H42" s="20">
        <v>137564.4</v>
      </c>
    </row>
    <row r="43" spans="2:8" s="21" customFormat="1" ht="35.1" customHeight="1">
      <c r="B43" s="53">
        <v>42774</v>
      </c>
      <c r="C43" s="44">
        <v>42802</v>
      </c>
      <c r="D43" s="55" t="s">
        <v>44</v>
      </c>
      <c r="E43" s="18" t="s">
        <v>45</v>
      </c>
      <c r="F43" s="33" t="s">
        <v>66</v>
      </c>
      <c r="G43" s="34" t="s">
        <v>68</v>
      </c>
      <c r="H43" s="322">
        <v>337798.6</v>
      </c>
    </row>
    <row r="44" spans="2:8" s="21" customFormat="1" ht="35.1" customHeight="1">
      <c r="B44" s="54">
        <v>42774</v>
      </c>
      <c r="C44" s="59">
        <v>42802</v>
      </c>
      <c r="D44" s="28" t="s">
        <v>44</v>
      </c>
      <c r="E44" s="28" t="s">
        <v>45</v>
      </c>
      <c r="F44" s="28" t="s">
        <v>65</v>
      </c>
      <c r="G44" s="29" t="s">
        <v>67</v>
      </c>
      <c r="H44" s="323"/>
    </row>
    <row r="45" spans="2:8" s="21" customFormat="1" ht="35.1" customHeight="1">
      <c r="B45" s="324">
        <v>43586</v>
      </c>
      <c r="C45" s="325">
        <v>43830</v>
      </c>
      <c r="D45" s="326" t="s">
        <v>77</v>
      </c>
      <c r="E45" s="327" t="s">
        <v>78</v>
      </c>
      <c r="F45" s="35" t="s">
        <v>47</v>
      </c>
      <c r="G45" s="22" t="s">
        <v>48</v>
      </c>
      <c r="H45" s="318">
        <v>18733.68</v>
      </c>
    </row>
    <row r="46" spans="2:8" s="21" customFormat="1" ht="35.1" customHeight="1">
      <c r="B46" s="324"/>
      <c r="C46" s="325"/>
      <c r="D46" s="326"/>
      <c r="E46" s="328"/>
      <c r="F46" s="35" t="s">
        <v>81</v>
      </c>
      <c r="G46" s="22" t="s">
        <v>79</v>
      </c>
      <c r="H46" s="318"/>
    </row>
    <row r="47" spans="2:8" s="21" customFormat="1" ht="35.1" customHeight="1">
      <c r="B47" s="324"/>
      <c r="C47" s="325"/>
      <c r="D47" s="326"/>
      <c r="E47" s="328"/>
      <c r="F47" s="35" t="s">
        <v>82</v>
      </c>
      <c r="G47" s="22" t="s">
        <v>80</v>
      </c>
      <c r="H47" s="318"/>
    </row>
    <row r="48" spans="2:8" s="21" customFormat="1" ht="35.1" customHeight="1">
      <c r="B48" s="324"/>
      <c r="C48" s="325"/>
      <c r="D48" s="326"/>
      <c r="E48" s="329"/>
      <c r="F48" s="35" t="s">
        <v>83</v>
      </c>
      <c r="G48" s="22" t="s">
        <v>64</v>
      </c>
      <c r="H48" s="318"/>
    </row>
    <row r="49" spans="2:8" s="21" customFormat="1" ht="35.1" customHeight="1">
      <c r="B49" s="60">
        <v>44151</v>
      </c>
      <c r="C49" s="17">
        <v>44196</v>
      </c>
      <c r="D49" s="28" t="s">
        <v>99</v>
      </c>
      <c r="E49" s="18" t="s">
        <v>96</v>
      </c>
      <c r="F49" s="100" t="s">
        <v>97</v>
      </c>
      <c r="G49" s="85" t="s">
        <v>98</v>
      </c>
      <c r="H49" s="103">
        <v>242396.57</v>
      </c>
    </row>
    <row r="50" spans="2:8" s="21" customFormat="1" ht="35.1" customHeight="1">
      <c r="B50" s="45">
        <v>44215</v>
      </c>
      <c r="C50" s="83">
        <v>44561</v>
      </c>
      <c r="D50" s="101" t="s">
        <v>154</v>
      </c>
      <c r="E50" s="90" t="s">
        <v>46</v>
      </c>
      <c r="F50" s="28" t="s">
        <v>75</v>
      </c>
      <c r="G50" s="29" t="s">
        <v>76</v>
      </c>
      <c r="H50" s="102">
        <v>15927.43</v>
      </c>
    </row>
    <row r="51" spans="2:8" s="21" customFormat="1" ht="35.1" customHeight="1">
      <c r="B51" s="45">
        <v>44215</v>
      </c>
      <c r="C51" s="83">
        <v>44561</v>
      </c>
      <c r="D51" s="101" t="s">
        <v>155</v>
      </c>
      <c r="E51" s="26" t="s">
        <v>46</v>
      </c>
      <c r="F51" s="28" t="s">
        <v>75</v>
      </c>
      <c r="G51" s="29" t="s">
        <v>76</v>
      </c>
      <c r="H51" s="102">
        <v>273.04000000000002</v>
      </c>
    </row>
    <row r="52" spans="2:8" s="21" customFormat="1" ht="35.1" customHeight="1">
      <c r="B52" s="45">
        <v>44274</v>
      </c>
      <c r="C52" s="83">
        <v>44561</v>
      </c>
      <c r="D52" s="101" t="s">
        <v>156</v>
      </c>
      <c r="E52" s="26" t="s">
        <v>46</v>
      </c>
      <c r="F52" s="28" t="s">
        <v>75</v>
      </c>
      <c r="G52" s="29" t="s">
        <v>76</v>
      </c>
      <c r="H52" s="102">
        <v>70786.22</v>
      </c>
    </row>
    <row r="53" spans="2:8" s="13" customFormat="1" ht="41.25" customHeight="1">
      <c r="B53" s="30">
        <v>44301</v>
      </c>
      <c r="C53" s="60">
        <v>44196</v>
      </c>
      <c r="D53" s="87" t="s">
        <v>224</v>
      </c>
      <c r="E53" s="88" t="s">
        <v>225</v>
      </c>
      <c r="F53" s="87" t="s">
        <v>201</v>
      </c>
      <c r="G53" s="89" t="s">
        <v>62</v>
      </c>
      <c r="H53" s="29">
        <v>57600.19</v>
      </c>
    </row>
    <row r="54" spans="2:8" s="13" customFormat="1" ht="41.25" customHeight="1">
      <c r="B54" s="30">
        <v>44302</v>
      </c>
      <c r="C54" s="60">
        <v>44332</v>
      </c>
      <c r="D54" s="87" t="s">
        <v>226</v>
      </c>
      <c r="E54" s="14" t="s">
        <v>8</v>
      </c>
      <c r="F54" s="87" t="s">
        <v>172</v>
      </c>
      <c r="G54" s="89" t="s">
        <v>50</v>
      </c>
      <c r="H54" s="92">
        <v>59849.599999999999</v>
      </c>
    </row>
    <row r="55" spans="2:8" s="13" customFormat="1" ht="41.25" customHeight="1">
      <c r="B55" s="94">
        <v>44307</v>
      </c>
      <c r="C55" s="60">
        <v>44337</v>
      </c>
      <c r="D55" s="87" t="s">
        <v>227</v>
      </c>
      <c r="E55" s="14" t="s">
        <v>8</v>
      </c>
      <c r="F55" s="87" t="s">
        <v>184</v>
      </c>
      <c r="G55" s="89" t="s">
        <v>185</v>
      </c>
      <c r="H55" s="93">
        <v>24744.6</v>
      </c>
    </row>
    <row r="56" spans="2:8" s="13" customFormat="1" ht="41.25" customHeight="1">
      <c r="B56" s="94">
        <v>44309</v>
      </c>
      <c r="C56" s="60">
        <v>44339</v>
      </c>
      <c r="D56" s="87" t="s">
        <v>228</v>
      </c>
      <c r="E56" s="14" t="s">
        <v>229</v>
      </c>
      <c r="F56" s="87" t="s">
        <v>230</v>
      </c>
      <c r="G56" s="89" t="s">
        <v>54</v>
      </c>
      <c r="H56" s="93">
        <v>32831.14</v>
      </c>
    </row>
    <row r="57" spans="2:8" s="13" customFormat="1" ht="41.25" customHeight="1">
      <c r="B57" s="94">
        <v>44305</v>
      </c>
      <c r="C57" s="60">
        <v>44335</v>
      </c>
      <c r="D57" s="87" t="s">
        <v>192</v>
      </c>
      <c r="E57" s="88" t="s">
        <v>175</v>
      </c>
      <c r="F57" s="28" t="s">
        <v>104</v>
      </c>
      <c r="G57" s="29" t="s">
        <v>103</v>
      </c>
      <c r="H57" s="93">
        <v>764.75</v>
      </c>
    </row>
    <row r="58" spans="2:8" s="13" customFormat="1" ht="41.25" customHeight="1">
      <c r="B58" s="94">
        <v>44308</v>
      </c>
      <c r="C58" s="60">
        <v>44338</v>
      </c>
      <c r="D58" s="87" t="s">
        <v>231</v>
      </c>
      <c r="E58" s="88" t="s">
        <v>232</v>
      </c>
      <c r="F58" s="87" t="s">
        <v>169</v>
      </c>
      <c r="G58" s="89" t="s">
        <v>162</v>
      </c>
      <c r="H58" s="93">
        <v>30355.5</v>
      </c>
    </row>
    <row r="59" spans="2:8" s="13" customFormat="1" ht="41.25" customHeight="1">
      <c r="B59" s="94">
        <v>44310</v>
      </c>
      <c r="C59" s="60">
        <v>44340</v>
      </c>
      <c r="D59" s="87" t="s">
        <v>236</v>
      </c>
      <c r="E59" s="88" t="s">
        <v>234</v>
      </c>
      <c r="F59" s="107" t="s">
        <v>233</v>
      </c>
      <c r="G59" s="106" t="s">
        <v>235</v>
      </c>
      <c r="H59" s="93">
        <v>354000</v>
      </c>
    </row>
    <row r="60" spans="2:8" s="13" customFormat="1" ht="41.25" customHeight="1">
      <c r="B60" s="94">
        <v>44312</v>
      </c>
      <c r="C60" s="60">
        <v>44342</v>
      </c>
      <c r="D60" s="87" t="s">
        <v>86</v>
      </c>
      <c r="E60" s="88" t="s">
        <v>205</v>
      </c>
      <c r="F60" s="87" t="s">
        <v>206</v>
      </c>
      <c r="G60" s="89" t="s">
        <v>207</v>
      </c>
      <c r="H60" s="93">
        <v>23600</v>
      </c>
    </row>
    <row r="61" spans="2:8" s="13" customFormat="1" ht="41.25" customHeight="1">
      <c r="B61" s="94">
        <v>44312</v>
      </c>
      <c r="C61" s="60">
        <v>44342</v>
      </c>
      <c r="D61" s="87" t="s">
        <v>86</v>
      </c>
      <c r="E61" s="88" t="s">
        <v>205</v>
      </c>
      <c r="F61" s="87" t="s">
        <v>206</v>
      </c>
      <c r="G61" s="89" t="s">
        <v>207</v>
      </c>
      <c r="H61" s="93">
        <v>12750</v>
      </c>
    </row>
    <row r="62" spans="2:8" s="13" customFormat="1" ht="41.25" customHeight="1">
      <c r="B62" s="94">
        <v>44312</v>
      </c>
      <c r="C62" s="60">
        <v>44342</v>
      </c>
      <c r="D62" s="87" t="s">
        <v>86</v>
      </c>
      <c r="E62" s="88" t="s">
        <v>205</v>
      </c>
      <c r="F62" s="87" t="s">
        <v>206</v>
      </c>
      <c r="G62" s="89" t="s">
        <v>207</v>
      </c>
      <c r="H62" s="93">
        <v>12750</v>
      </c>
    </row>
    <row r="63" spans="2:8" s="13" customFormat="1" ht="41.25" customHeight="1">
      <c r="B63" s="94">
        <v>44313</v>
      </c>
      <c r="C63" s="60">
        <v>44343</v>
      </c>
      <c r="D63" s="87" t="s">
        <v>86</v>
      </c>
      <c r="E63" s="88" t="s">
        <v>213</v>
      </c>
      <c r="F63" s="87" t="s">
        <v>217</v>
      </c>
      <c r="G63" s="89"/>
      <c r="H63" s="93">
        <v>8999.2800000000007</v>
      </c>
    </row>
    <row r="64" spans="2:8" s="13" customFormat="1" ht="41.25" customHeight="1">
      <c r="B64" s="30">
        <v>44316</v>
      </c>
      <c r="C64" s="60">
        <v>44196</v>
      </c>
      <c r="D64" s="87" t="s">
        <v>86</v>
      </c>
      <c r="E64" s="88" t="s">
        <v>87</v>
      </c>
      <c r="F64" s="87" t="s">
        <v>88</v>
      </c>
      <c r="G64" s="89" t="s">
        <v>89</v>
      </c>
      <c r="H64" s="29">
        <v>580325.81999999995</v>
      </c>
    </row>
    <row r="65" spans="2:8" s="13" customFormat="1" ht="45">
      <c r="B65" s="336" t="s">
        <v>74</v>
      </c>
      <c r="C65" s="336"/>
      <c r="D65" s="336"/>
      <c r="E65" s="336"/>
      <c r="F65" s="336"/>
      <c r="G65" s="97"/>
      <c r="H65" s="108">
        <f>SUM(H17:H64)</f>
        <v>2694770.5399999996</v>
      </c>
    </row>
    <row r="66" spans="2:8" s="13" customFormat="1" ht="36">
      <c r="B66" s="106"/>
      <c r="C66" s="109"/>
      <c r="D66" s="106"/>
      <c r="E66" s="107"/>
      <c r="F66" s="110"/>
      <c r="G66" s="106"/>
      <c r="H66" s="107"/>
    </row>
    <row r="67" spans="2:8" s="13" customFormat="1" ht="36">
      <c r="B67" s="106"/>
      <c r="C67" s="109"/>
      <c r="D67" s="106"/>
      <c r="E67" s="107"/>
      <c r="F67" s="110"/>
      <c r="G67" s="106"/>
      <c r="H67" s="111"/>
    </row>
    <row r="68" spans="2:8" s="13" customFormat="1" ht="81" customHeight="1">
      <c r="B68" s="106"/>
      <c r="C68" s="109"/>
      <c r="D68" s="106"/>
      <c r="E68" s="107"/>
      <c r="F68" s="110"/>
      <c r="G68" s="106"/>
      <c r="H68" s="111"/>
    </row>
    <row r="69" spans="2:8" s="13" customFormat="1" ht="60">
      <c r="B69" s="339"/>
      <c r="C69" s="339"/>
      <c r="D69" s="339"/>
      <c r="E69" s="339"/>
      <c r="F69" s="339"/>
      <c r="G69" s="339"/>
      <c r="H69" s="339"/>
    </row>
    <row r="70" spans="2:8" s="13" customFormat="1" ht="36">
      <c r="B70" s="340" t="s">
        <v>71</v>
      </c>
      <c r="C70" s="340"/>
      <c r="D70" s="340"/>
      <c r="E70" s="340"/>
      <c r="F70" s="340"/>
      <c r="G70" s="340"/>
      <c r="H70" s="340"/>
    </row>
    <row r="71" spans="2:8" s="8" customFormat="1" ht="35.25">
      <c r="B71" s="338" t="s">
        <v>151</v>
      </c>
      <c r="C71" s="338"/>
      <c r="D71" s="338"/>
      <c r="E71" s="338"/>
      <c r="F71" s="338"/>
      <c r="G71" s="338"/>
      <c r="H71" s="338"/>
    </row>
  </sheetData>
  <autoFilter ref="B16:H44"/>
  <mergeCells count="19">
    <mergeCell ref="B65:F65"/>
    <mergeCell ref="B69:H69"/>
    <mergeCell ref="B70:H70"/>
    <mergeCell ref="B71:H71"/>
    <mergeCell ref="H26:H28"/>
    <mergeCell ref="H35:H37"/>
    <mergeCell ref="H38:H40"/>
    <mergeCell ref="H43:H44"/>
    <mergeCell ref="B45:B48"/>
    <mergeCell ref="C45:C48"/>
    <mergeCell ref="D45:D48"/>
    <mergeCell ref="E45:E48"/>
    <mergeCell ref="H45:H48"/>
    <mergeCell ref="H23:H25"/>
    <mergeCell ref="B11:H11"/>
    <mergeCell ref="B12:H12"/>
    <mergeCell ref="B14:H14"/>
    <mergeCell ref="B15:H15"/>
    <mergeCell ref="H21:H22"/>
  </mergeCells>
  <printOptions horizontalCentered="1"/>
  <pageMargins left="0.78740157480314965" right="0.78740157480314965" top="0.98425196850393704" bottom="0.74803149606299213" header="0.27559055118110237" footer="0.31496062992125984"/>
  <pageSetup scale="20" fitToWidth="2" fitToHeight="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B2:H66"/>
  <sheetViews>
    <sheetView view="pageBreakPreview" topLeftCell="A31" zoomScale="33" zoomScaleNormal="100" zoomScaleSheetLayoutView="33" workbookViewId="0">
      <selection activeCell="C59" sqref="C59"/>
    </sheetView>
  </sheetViews>
  <sheetFormatPr baseColWidth="10" defaultRowHeight="15"/>
  <cols>
    <col min="2" max="2" width="30" style="1" customWidth="1"/>
    <col min="3" max="3" width="34.42578125" style="3" customWidth="1"/>
    <col min="4" max="4" width="58.140625" style="1" customWidth="1"/>
    <col min="5" max="5" width="107.5703125" customWidth="1"/>
    <col min="6" max="6" width="180.7109375" style="2" customWidth="1"/>
    <col min="7" max="7" width="29.42578125" style="1" customWidth="1"/>
    <col min="8" max="8" width="48" customWidth="1"/>
  </cols>
  <sheetData>
    <row r="2" spans="2:8" ht="16.5" customHeight="1"/>
    <row r="3" spans="2:8" ht="16.5" customHeight="1"/>
    <row r="10" spans="2:8" s="6" customFormat="1" ht="26.25">
      <c r="B10" s="5"/>
      <c r="C10" s="4"/>
      <c r="D10" s="5"/>
      <c r="F10" s="7"/>
      <c r="G10" s="5"/>
    </row>
    <row r="11" spans="2:8" s="6" customFormat="1" ht="44.25">
      <c r="B11" s="332" t="s">
        <v>69</v>
      </c>
      <c r="C11" s="332"/>
      <c r="D11" s="332"/>
      <c r="E11" s="332"/>
      <c r="F11" s="332"/>
      <c r="G11" s="332"/>
      <c r="H11" s="332"/>
    </row>
    <row r="12" spans="2:8" s="6" customFormat="1" ht="36">
      <c r="B12" s="317" t="s">
        <v>70</v>
      </c>
      <c r="C12" s="317"/>
      <c r="D12" s="317"/>
      <c r="E12" s="317"/>
      <c r="F12" s="317"/>
      <c r="G12" s="317"/>
      <c r="H12" s="317"/>
    </row>
    <row r="13" spans="2:8" s="6" customFormat="1" ht="26.25">
      <c r="B13" s="5"/>
      <c r="C13" s="4"/>
      <c r="D13" s="5"/>
      <c r="F13" s="7"/>
      <c r="G13" s="5"/>
    </row>
    <row r="14" spans="2:8" s="6" customFormat="1" ht="35.25">
      <c r="B14" s="338" t="s">
        <v>101</v>
      </c>
      <c r="C14" s="338"/>
      <c r="D14" s="338"/>
      <c r="E14" s="338"/>
      <c r="F14" s="338"/>
      <c r="G14" s="338"/>
      <c r="H14" s="338"/>
    </row>
    <row r="15" spans="2:8" s="6" customFormat="1" ht="36" thickBot="1">
      <c r="B15" s="338" t="s">
        <v>237</v>
      </c>
      <c r="C15" s="338"/>
      <c r="D15" s="338"/>
      <c r="E15" s="338"/>
      <c r="F15" s="338"/>
      <c r="G15" s="338"/>
      <c r="H15" s="338"/>
    </row>
    <row r="16" spans="2:8" s="13" customFormat="1" ht="53.25" customHeight="1" thickBot="1">
      <c r="B16" s="112" t="s">
        <v>0</v>
      </c>
      <c r="C16" s="113" t="s">
        <v>6</v>
      </c>
      <c r="D16" s="114" t="s">
        <v>1</v>
      </c>
      <c r="E16" s="115" t="s">
        <v>2</v>
      </c>
      <c r="F16" s="113" t="s">
        <v>3</v>
      </c>
      <c r="G16" s="113" t="s">
        <v>4</v>
      </c>
      <c r="H16" s="113" t="s">
        <v>5</v>
      </c>
    </row>
    <row r="17" spans="2:8" s="13" customFormat="1" ht="35.1" customHeight="1">
      <c r="B17" s="52">
        <v>41122</v>
      </c>
      <c r="C17" s="50">
        <v>41137</v>
      </c>
      <c r="D17" s="25" t="s">
        <v>7</v>
      </c>
      <c r="E17" s="14" t="s">
        <v>8</v>
      </c>
      <c r="F17" s="14" t="s">
        <v>9</v>
      </c>
      <c r="G17" s="15" t="s">
        <v>10</v>
      </c>
      <c r="H17" s="16">
        <v>37338.080000000002</v>
      </c>
    </row>
    <row r="18" spans="2:8" s="13" customFormat="1" ht="35.1" customHeight="1">
      <c r="B18" s="53">
        <v>41122</v>
      </c>
      <c r="C18" s="51">
        <v>41137</v>
      </c>
      <c r="D18" s="26" t="s">
        <v>11</v>
      </c>
      <c r="E18" s="18" t="s">
        <v>8</v>
      </c>
      <c r="F18" s="14" t="s">
        <v>9</v>
      </c>
      <c r="G18" s="19" t="s">
        <v>10</v>
      </c>
      <c r="H18" s="20">
        <v>22325.360000000001</v>
      </c>
    </row>
    <row r="19" spans="2:8" s="13" customFormat="1" ht="35.1" customHeight="1">
      <c r="B19" s="53">
        <v>41185</v>
      </c>
      <c r="C19" s="51">
        <v>41200</v>
      </c>
      <c r="D19" s="26" t="s">
        <v>12</v>
      </c>
      <c r="E19" s="18" t="s">
        <v>8</v>
      </c>
      <c r="F19" s="14" t="s">
        <v>9</v>
      </c>
      <c r="G19" s="19" t="s">
        <v>10</v>
      </c>
      <c r="H19" s="20">
        <v>16564.8</v>
      </c>
    </row>
    <row r="20" spans="2:8" s="13" customFormat="1" ht="35.1" customHeight="1">
      <c r="B20" s="53">
        <v>41208</v>
      </c>
      <c r="C20" s="51">
        <v>41223</v>
      </c>
      <c r="D20" s="26" t="s">
        <v>13</v>
      </c>
      <c r="E20" s="18" t="s">
        <v>8</v>
      </c>
      <c r="F20" s="14" t="s">
        <v>9</v>
      </c>
      <c r="G20" s="19" t="s">
        <v>10</v>
      </c>
      <c r="H20" s="20">
        <v>44080</v>
      </c>
    </row>
    <row r="21" spans="2:8" s="21" customFormat="1" ht="35.1" customHeight="1">
      <c r="B21" s="53">
        <v>41207</v>
      </c>
      <c r="C21" s="51">
        <v>41238</v>
      </c>
      <c r="D21" s="26" t="s">
        <v>14</v>
      </c>
      <c r="E21" s="18" t="s">
        <v>15</v>
      </c>
      <c r="F21" s="14" t="s">
        <v>20</v>
      </c>
      <c r="G21" s="19" t="s">
        <v>21</v>
      </c>
      <c r="H21" s="314">
        <v>39312.400000000001</v>
      </c>
    </row>
    <row r="22" spans="2:8" s="21" customFormat="1" ht="35.1" customHeight="1">
      <c r="B22" s="53">
        <v>41207</v>
      </c>
      <c r="C22" s="51">
        <v>41239</v>
      </c>
      <c r="D22" s="26" t="s">
        <v>14</v>
      </c>
      <c r="E22" s="18" t="s">
        <v>15</v>
      </c>
      <c r="F22" s="14" t="s">
        <v>47</v>
      </c>
      <c r="G22" s="19" t="s">
        <v>48</v>
      </c>
      <c r="H22" s="315"/>
    </row>
    <row r="23" spans="2:8" s="21" customFormat="1" ht="35.1" customHeight="1">
      <c r="B23" s="53">
        <v>41208</v>
      </c>
      <c r="C23" s="51">
        <v>41239</v>
      </c>
      <c r="D23" s="26" t="s">
        <v>16</v>
      </c>
      <c r="E23" s="18" t="s">
        <v>17</v>
      </c>
      <c r="F23" s="14" t="s">
        <v>51</v>
      </c>
      <c r="G23" s="19" t="s">
        <v>21</v>
      </c>
      <c r="H23" s="319">
        <v>70963</v>
      </c>
    </row>
    <row r="24" spans="2:8" s="21" customFormat="1" ht="35.1" customHeight="1">
      <c r="B24" s="53">
        <v>41208</v>
      </c>
      <c r="C24" s="51">
        <v>41239</v>
      </c>
      <c r="D24" s="26" t="s">
        <v>16</v>
      </c>
      <c r="E24" s="18" t="s">
        <v>17</v>
      </c>
      <c r="F24" s="18" t="s">
        <v>49</v>
      </c>
      <c r="G24" s="19" t="s">
        <v>50</v>
      </c>
      <c r="H24" s="320"/>
    </row>
    <row r="25" spans="2:8" s="21" customFormat="1" ht="35.1" customHeight="1">
      <c r="B25" s="53">
        <v>41208</v>
      </c>
      <c r="C25" s="51">
        <v>41239</v>
      </c>
      <c r="D25" s="26" t="s">
        <v>16</v>
      </c>
      <c r="E25" s="18" t="s">
        <v>17</v>
      </c>
      <c r="F25" s="14" t="s">
        <v>47</v>
      </c>
      <c r="G25" s="19" t="s">
        <v>48</v>
      </c>
      <c r="H25" s="321"/>
    </row>
    <row r="26" spans="2:8" s="21" customFormat="1" ht="35.1" customHeight="1">
      <c r="B26" s="53">
        <v>41298</v>
      </c>
      <c r="C26" s="51">
        <v>41329</v>
      </c>
      <c r="D26" s="26" t="s">
        <v>18</v>
      </c>
      <c r="E26" s="18" t="s">
        <v>17</v>
      </c>
      <c r="F26" s="14" t="s">
        <v>20</v>
      </c>
      <c r="G26" s="19" t="s">
        <v>21</v>
      </c>
      <c r="H26" s="319">
        <v>35636</v>
      </c>
    </row>
    <row r="27" spans="2:8" s="21" customFormat="1" ht="35.1" customHeight="1">
      <c r="B27" s="53">
        <v>41298</v>
      </c>
      <c r="C27" s="51">
        <v>41329</v>
      </c>
      <c r="D27" s="26" t="s">
        <v>18</v>
      </c>
      <c r="E27" s="18" t="s">
        <v>17</v>
      </c>
      <c r="F27" s="14" t="s">
        <v>52</v>
      </c>
      <c r="G27" s="19" t="s">
        <v>54</v>
      </c>
      <c r="H27" s="320"/>
    </row>
    <row r="28" spans="2:8" s="21" customFormat="1" ht="35.1" customHeight="1">
      <c r="B28" s="53">
        <v>41298</v>
      </c>
      <c r="C28" s="51">
        <v>41329</v>
      </c>
      <c r="D28" s="26" t="s">
        <v>18</v>
      </c>
      <c r="E28" s="18" t="s">
        <v>17</v>
      </c>
      <c r="F28" s="18" t="s">
        <v>53</v>
      </c>
      <c r="G28" s="19" t="s">
        <v>55</v>
      </c>
      <c r="H28" s="321"/>
    </row>
    <row r="29" spans="2:8" s="13" customFormat="1" ht="35.1" customHeight="1">
      <c r="B29" s="53">
        <v>41302</v>
      </c>
      <c r="C29" s="51">
        <v>41333</v>
      </c>
      <c r="D29" s="26" t="s">
        <v>19</v>
      </c>
      <c r="E29" s="18" t="s">
        <v>17</v>
      </c>
      <c r="F29" s="14" t="s">
        <v>20</v>
      </c>
      <c r="G29" s="19" t="s">
        <v>21</v>
      </c>
      <c r="H29" s="20">
        <v>15080</v>
      </c>
    </row>
    <row r="30" spans="2:8" s="13" customFormat="1" ht="35.1" customHeight="1">
      <c r="B30" s="53">
        <v>41320</v>
      </c>
      <c r="C30" s="51">
        <v>41381</v>
      </c>
      <c r="D30" s="26" t="s">
        <v>22</v>
      </c>
      <c r="E30" s="18" t="s">
        <v>8</v>
      </c>
      <c r="F30" s="14" t="s">
        <v>9</v>
      </c>
      <c r="G30" s="19" t="s">
        <v>10</v>
      </c>
      <c r="H30" s="20">
        <v>162260.79999999999</v>
      </c>
    </row>
    <row r="31" spans="2:8" s="13" customFormat="1" ht="35.1" customHeight="1">
      <c r="B31" s="53">
        <v>41326</v>
      </c>
      <c r="C31" s="51">
        <v>41354</v>
      </c>
      <c r="D31" s="26" t="s">
        <v>23</v>
      </c>
      <c r="E31" s="18" t="s">
        <v>24</v>
      </c>
      <c r="F31" s="14" t="s">
        <v>25</v>
      </c>
      <c r="G31" s="19" t="s">
        <v>26</v>
      </c>
      <c r="H31" s="20">
        <v>10996</v>
      </c>
    </row>
    <row r="32" spans="2:8" s="13" customFormat="1" ht="35.1" customHeight="1">
      <c r="B32" s="53">
        <v>41359</v>
      </c>
      <c r="C32" s="51">
        <v>41381</v>
      </c>
      <c r="D32" s="26" t="s">
        <v>29</v>
      </c>
      <c r="E32" s="18" t="s">
        <v>8</v>
      </c>
      <c r="F32" s="14" t="s">
        <v>30</v>
      </c>
      <c r="G32" s="19" t="s">
        <v>31</v>
      </c>
      <c r="H32" s="20">
        <v>28733</v>
      </c>
    </row>
    <row r="33" spans="2:8" s="13" customFormat="1" ht="35.1" customHeight="1">
      <c r="B33" s="53">
        <v>41366</v>
      </c>
      <c r="C33" s="51">
        <v>41381</v>
      </c>
      <c r="D33" s="26" t="s">
        <v>32</v>
      </c>
      <c r="E33" s="18" t="s">
        <v>8</v>
      </c>
      <c r="F33" s="14" t="s">
        <v>33</v>
      </c>
      <c r="G33" s="19" t="s">
        <v>34</v>
      </c>
      <c r="H33" s="20">
        <v>18691.2</v>
      </c>
    </row>
    <row r="34" spans="2:8" s="13" customFormat="1" ht="35.1" customHeight="1">
      <c r="B34" s="53">
        <v>41450</v>
      </c>
      <c r="C34" s="51">
        <v>41480</v>
      </c>
      <c r="D34" s="26" t="s">
        <v>35</v>
      </c>
      <c r="E34" s="18" t="s">
        <v>17</v>
      </c>
      <c r="F34" s="14" t="s">
        <v>36</v>
      </c>
      <c r="G34" s="19" t="s">
        <v>37</v>
      </c>
      <c r="H34" s="20">
        <v>13983</v>
      </c>
    </row>
    <row r="35" spans="2:8" s="21" customFormat="1" ht="35.1" customHeight="1">
      <c r="B35" s="53">
        <v>41450</v>
      </c>
      <c r="C35" s="51">
        <v>41480</v>
      </c>
      <c r="D35" s="26" t="s">
        <v>38</v>
      </c>
      <c r="E35" s="18" t="s">
        <v>17</v>
      </c>
      <c r="F35" s="14" t="s">
        <v>57</v>
      </c>
      <c r="G35" s="19" t="s">
        <v>58</v>
      </c>
      <c r="H35" s="319">
        <v>98146.5</v>
      </c>
    </row>
    <row r="36" spans="2:8" s="21" customFormat="1" ht="35.1" customHeight="1">
      <c r="B36" s="53">
        <v>41450</v>
      </c>
      <c r="C36" s="51">
        <v>41480</v>
      </c>
      <c r="D36" s="26" t="s">
        <v>38</v>
      </c>
      <c r="E36" s="18" t="s">
        <v>17</v>
      </c>
      <c r="F36" s="14" t="s">
        <v>73</v>
      </c>
      <c r="G36" s="19" t="s">
        <v>62</v>
      </c>
      <c r="H36" s="320"/>
    </row>
    <row r="37" spans="2:8" s="21" customFormat="1" ht="35.1" customHeight="1">
      <c r="B37" s="53">
        <v>41450</v>
      </c>
      <c r="C37" s="51">
        <v>41480</v>
      </c>
      <c r="D37" s="26" t="s">
        <v>38</v>
      </c>
      <c r="E37" s="18" t="s">
        <v>17</v>
      </c>
      <c r="F37" s="14" t="s">
        <v>56</v>
      </c>
      <c r="G37" s="19" t="s">
        <v>64</v>
      </c>
      <c r="H37" s="321"/>
    </row>
    <row r="38" spans="2:8" s="21" customFormat="1" ht="35.1" customHeight="1">
      <c r="B38" s="53">
        <v>41450</v>
      </c>
      <c r="C38" s="51">
        <v>41480</v>
      </c>
      <c r="D38" s="26" t="s">
        <v>39</v>
      </c>
      <c r="E38" s="18" t="s">
        <v>17</v>
      </c>
      <c r="F38" s="14" t="s">
        <v>61</v>
      </c>
      <c r="G38" s="19" t="s">
        <v>63</v>
      </c>
      <c r="H38" s="319">
        <v>50586.6</v>
      </c>
    </row>
    <row r="39" spans="2:8" s="21" customFormat="1" ht="35.1" customHeight="1">
      <c r="B39" s="53">
        <v>41450</v>
      </c>
      <c r="C39" s="51">
        <v>41480</v>
      </c>
      <c r="D39" s="26" t="s">
        <v>39</v>
      </c>
      <c r="E39" s="18" t="s">
        <v>17</v>
      </c>
      <c r="F39" s="14" t="s">
        <v>59</v>
      </c>
      <c r="G39" s="19" t="s">
        <v>48</v>
      </c>
      <c r="H39" s="320"/>
    </row>
    <row r="40" spans="2:8" s="21" customFormat="1" ht="35.1" customHeight="1">
      <c r="B40" s="32">
        <v>41450</v>
      </c>
      <c r="C40" s="17">
        <v>41480</v>
      </c>
      <c r="D40" s="46" t="s">
        <v>39</v>
      </c>
      <c r="E40" s="18" t="s">
        <v>17</v>
      </c>
      <c r="F40" s="14" t="s">
        <v>60</v>
      </c>
      <c r="G40" s="19" t="s">
        <v>62</v>
      </c>
      <c r="H40" s="321"/>
    </row>
    <row r="41" spans="2:8" s="13" customFormat="1" ht="35.1" customHeight="1">
      <c r="B41" s="27">
        <v>42760</v>
      </c>
      <c r="C41" s="58">
        <v>42791</v>
      </c>
      <c r="D41" s="46" t="s">
        <v>40</v>
      </c>
      <c r="E41" s="18" t="s">
        <v>41</v>
      </c>
      <c r="F41" s="14" t="s">
        <v>27</v>
      </c>
      <c r="G41" s="19" t="s">
        <v>28</v>
      </c>
      <c r="H41" s="20">
        <v>8022.98</v>
      </c>
    </row>
    <row r="42" spans="2:8" s="13" customFormat="1" ht="35.1" customHeight="1">
      <c r="B42" s="53">
        <v>42774</v>
      </c>
      <c r="C42" s="105">
        <v>42802</v>
      </c>
      <c r="D42" s="46" t="s">
        <v>42</v>
      </c>
      <c r="E42" s="18" t="s">
        <v>17</v>
      </c>
      <c r="F42" s="14" t="s">
        <v>72</v>
      </c>
      <c r="G42" s="19" t="s">
        <v>43</v>
      </c>
      <c r="H42" s="20">
        <v>137564.4</v>
      </c>
    </row>
    <row r="43" spans="2:8" s="21" customFormat="1" ht="35.1" customHeight="1">
      <c r="B43" s="53">
        <v>42774</v>
      </c>
      <c r="C43" s="44">
        <v>42802</v>
      </c>
      <c r="D43" s="55" t="s">
        <v>44</v>
      </c>
      <c r="E43" s="18" t="s">
        <v>45</v>
      </c>
      <c r="F43" s="33" t="s">
        <v>66</v>
      </c>
      <c r="G43" s="34" t="s">
        <v>68</v>
      </c>
      <c r="H43" s="322">
        <v>337798.6</v>
      </c>
    </row>
    <row r="44" spans="2:8" s="21" customFormat="1" ht="35.1" customHeight="1">
      <c r="B44" s="54">
        <v>42774</v>
      </c>
      <c r="C44" s="59">
        <v>42802</v>
      </c>
      <c r="D44" s="28" t="s">
        <v>44</v>
      </c>
      <c r="E44" s="28" t="s">
        <v>45</v>
      </c>
      <c r="F44" s="28" t="s">
        <v>65</v>
      </c>
      <c r="G44" s="29" t="s">
        <v>67</v>
      </c>
      <c r="H44" s="323"/>
    </row>
    <row r="45" spans="2:8" s="21" customFormat="1" ht="35.1" customHeight="1">
      <c r="B45" s="341">
        <v>43586</v>
      </c>
      <c r="C45" s="342">
        <v>43830</v>
      </c>
      <c r="D45" s="343" t="s">
        <v>77</v>
      </c>
      <c r="E45" s="344" t="s">
        <v>78</v>
      </c>
      <c r="F45" s="28" t="s">
        <v>47</v>
      </c>
      <c r="G45" s="29" t="s">
        <v>48</v>
      </c>
      <c r="H45" s="322">
        <v>18733.68</v>
      </c>
    </row>
    <row r="46" spans="2:8" s="21" customFormat="1" ht="35.1" customHeight="1">
      <c r="B46" s="341"/>
      <c r="C46" s="342"/>
      <c r="D46" s="343"/>
      <c r="E46" s="344"/>
      <c r="F46" s="28" t="s">
        <v>81</v>
      </c>
      <c r="G46" s="29" t="s">
        <v>79</v>
      </c>
      <c r="H46" s="322"/>
    </row>
    <row r="47" spans="2:8" s="21" customFormat="1" ht="35.1" customHeight="1">
      <c r="B47" s="341"/>
      <c r="C47" s="342"/>
      <c r="D47" s="343"/>
      <c r="E47" s="344"/>
      <c r="F47" s="28" t="s">
        <v>82</v>
      </c>
      <c r="G47" s="29" t="s">
        <v>80</v>
      </c>
      <c r="H47" s="322"/>
    </row>
    <row r="48" spans="2:8" s="21" customFormat="1" ht="35.1" customHeight="1">
      <c r="B48" s="341"/>
      <c r="C48" s="342"/>
      <c r="D48" s="343"/>
      <c r="E48" s="344"/>
      <c r="F48" s="28" t="s">
        <v>83</v>
      </c>
      <c r="G48" s="29" t="s">
        <v>64</v>
      </c>
      <c r="H48" s="322"/>
    </row>
    <row r="49" spans="2:8" s="21" customFormat="1" ht="35.1" customHeight="1">
      <c r="B49" s="60">
        <v>44334</v>
      </c>
      <c r="C49" s="17">
        <v>44365</v>
      </c>
      <c r="D49" s="118" t="s">
        <v>238</v>
      </c>
      <c r="E49" s="119" t="s">
        <v>8</v>
      </c>
      <c r="F49" s="28" t="s">
        <v>83</v>
      </c>
      <c r="G49" s="29" t="s">
        <v>50</v>
      </c>
      <c r="H49" s="117">
        <v>28284.6</v>
      </c>
    </row>
    <row r="50" spans="2:8" s="21" customFormat="1" ht="35.1" customHeight="1">
      <c r="B50" s="60">
        <v>44335</v>
      </c>
      <c r="C50" s="17">
        <v>44366</v>
      </c>
      <c r="D50" s="87" t="s">
        <v>243</v>
      </c>
      <c r="E50" s="88" t="s">
        <v>232</v>
      </c>
      <c r="F50" s="87" t="s">
        <v>169</v>
      </c>
      <c r="G50" s="89" t="s">
        <v>162</v>
      </c>
      <c r="H50" s="120" t="s">
        <v>242</v>
      </c>
    </row>
    <row r="51" spans="2:8" s="21" customFormat="1" ht="35.1" customHeight="1">
      <c r="B51" s="60">
        <v>44336</v>
      </c>
      <c r="C51" s="17">
        <v>44367</v>
      </c>
      <c r="D51" s="118" t="s">
        <v>241</v>
      </c>
      <c r="E51" s="119" t="s">
        <v>239</v>
      </c>
      <c r="F51" s="28" t="s">
        <v>240</v>
      </c>
      <c r="G51" s="29" t="s">
        <v>43</v>
      </c>
      <c r="H51" s="117">
        <v>12510.36</v>
      </c>
    </row>
    <row r="52" spans="2:8" s="21" customFormat="1" ht="35.1" customHeight="1">
      <c r="B52" s="60">
        <v>44319</v>
      </c>
      <c r="C52" s="17">
        <v>44350</v>
      </c>
      <c r="D52" s="87" t="s">
        <v>247</v>
      </c>
      <c r="E52" s="121" t="s">
        <v>246</v>
      </c>
      <c r="F52" s="87" t="s">
        <v>245</v>
      </c>
      <c r="G52" s="89" t="s">
        <v>244</v>
      </c>
      <c r="H52" s="120">
        <v>400000</v>
      </c>
    </row>
    <row r="53" spans="2:8" s="21" customFormat="1" ht="35.1" customHeight="1">
      <c r="B53" s="60">
        <v>44319</v>
      </c>
      <c r="C53" s="17">
        <v>44350</v>
      </c>
      <c r="D53" s="118" t="s">
        <v>250</v>
      </c>
      <c r="E53" s="119" t="s">
        <v>248</v>
      </c>
      <c r="F53" s="28" t="s">
        <v>249</v>
      </c>
      <c r="G53" s="29" t="s">
        <v>141</v>
      </c>
      <c r="H53" s="117">
        <v>1960</v>
      </c>
    </row>
    <row r="54" spans="2:8" s="21" customFormat="1" ht="35.1" customHeight="1">
      <c r="B54" s="60">
        <v>44335</v>
      </c>
      <c r="C54" s="17">
        <v>44366</v>
      </c>
      <c r="D54" s="118" t="s">
        <v>252</v>
      </c>
      <c r="E54" s="119" t="s">
        <v>251</v>
      </c>
      <c r="F54" s="28" t="s">
        <v>104</v>
      </c>
      <c r="G54" s="29" t="s">
        <v>103</v>
      </c>
      <c r="H54" s="117">
        <v>17430.12</v>
      </c>
    </row>
    <row r="55" spans="2:8" s="21" customFormat="1" ht="34.5" customHeight="1">
      <c r="B55" s="60">
        <v>44328</v>
      </c>
      <c r="C55" s="17">
        <v>44359</v>
      </c>
      <c r="D55" s="87" t="s">
        <v>256</v>
      </c>
      <c r="E55" s="119" t="s">
        <v>253</v>
      </c>
      <c r="F55" s="28" t="s">
        <v>255</v>
      </c>
      <c r="G55" s="122" t="s">
        <v>254</v>
      </c>
      <c r="H55" s="29">
        <v>12599.43</v>
      </c>
    </row>
    <row r="56" spans="2:8" s="21" customFormat="1" ht="35.1" customHeight="1">
      <c r="B56" s="45">
        <v>44342</v>
      </c>
      <c r="C56" s="83">
        <v>44373</v>
      </c>
      <c r="D56" s="87" t="s">
        <v>86</v>
      </c>
      <c r="E56" s="88" t="s">
        <v>205</v>
      </c>
      <c r="F56" s="87" t="s">
        <v>206</v>
      </c>
      <c r="G56" s="89" t="s">
        <v>207</v>
      </c>
      <c r="H56" s="104">
        <v>6700</v>
      </c>
    </row>
    <row r="57" spans="2:8" s="21" customFormat="1" ht="35.1" customHeight="1">
      <c r="B57" s="45">
        <v>44347</v>
      </c>
      <c r="C57" s="83">
        <v>44377</v>
      </c>
      <c r="D57" s="87" t="s">
        <v>86</v>
      </c>
      <c r="E57" s="88" t="s">
        <v>205</v>
      </c>
      <c r="F57" s="87" t="s">
        <v>206</v>
      </c>
      <c r="G57" s="89" t="s">
        <v>207</v>
      </c>
      <c r="H57" s="104">
        <v>22100</v>
      </c>
    </row>
    <row r="58" spans="2:8" s="13" customFormat="1" ht="41.25" customHeight="1">
      <c r="B58" s="94">
        <v>44313</v>
      </c>
      <c r="C58" s="60">
        <v>44343</v>
      </c>
      <c r="D58" s="87" t="s">
        <v>86</v>
      </c>
      <c r="E58" s="88" t="s">
        <v>213</v>
      </c>
      <c r="F58" s="87" t="s">
        <v>217</v>
      </c>
      <c r="G58" s="89"/>
      <c r="H58" s="93">
        <v>8999.2800000000007</v>
      </c>
    </row>
    <row r="59" spans="2:8" s="13" customFormat="1" ht="41.25" customHeight="1">
      <c r="B59" s="30">
        <v>44347</v>
      </c>
      <c r="C59" s="60">
        <v>44561</v>
      </c>
      <c r="D59" s="87" t="s">
        <v>86</v>
      </c>
      <c r="E59" s="88" t="s">
        <v>87</v>
      </c>
      <c r="F59" s="87" t="s">
        <v>88</v>
      </c>
      <c r="G59" s="89" t="s">
        <v>89</v>
      </c>
      <c r="H59" s="29">
        <v>607412.54</v>
      </c>
    </row>
    <row r="60" spans="2:8" s="13" customFormat="1" ht="45">
      <c r="B60" s="336" t="s">
        <v>74</v>
      </c>
      <c r="C60" s="336"/>
      <c r="D60" s="336"/>
      <c r="E60" s="336"/>
      <c r="F60" s="336"/>
      <c r="G60" s="97"/>
      <c r="H60" s="108">
        <f>SUM(H17:H59)</f>
        <v>2284812.7300000004</v>
      </c>
    </row>
    <row r="61" spans="2:8" s="13" customFormat="1" ht="36">
      <c r="B61" s="116"/>
      <c r="C61" s="109"/>
      <c r="D61" s="116"/>
      <c r="E61" s="107"/>
      <c r="F61" s="110"/>
      <c r="G61" s="116"/>
      <c r="H61" s="107"/>
    </row>
    <row r="62" spans="2:8" s="13" customFormat="1" ht="36">
      <c r="B62" s="116"/>
      <c r="C62" s="109"/>
      <c r="D62" s="116"/>
      <c r="E62" s="107"/>
      <c r="F62" s="110"/>
      <c r="G62" s="116"/>
      <c r="H62" s="111"/>
    </row>
    <row r="63" spans="2:8" s="13" customFormat="1" ht="81" customHeight="1">
      <c r="B63" s="116"/>
      <c r="C63" s="109"/>
      <c r="D63" s="116"/>
      <c r="E63" s="107"/>
      <c r="F63" s="110"/>
      <c r="G63" s="116"/>
      <c r="H63" s="111"/>
    </row>
    <row r="64" spans="2:8" s="13" customFormat="1" ht="60">
      <c r="B64" s="339"/>
      <c r="C64" s="339"/>
      <c r="D64" s="339"/>
      <c r="E64" s="339"/>
      <c r="F64" s="339"/>
      <c r="G64" s="339"/>
      <c r="H64" s="339"/>
    </row>
    <row r="65" spans="2:8" s="13" customFormat="1" ht="36">
      <c r="B65" s="340" t="s">
        <v>71</v>
      </c>
      <c r="C65" s="340"/>
      <c r="D65" s="340"/>
      <c r="E65" s="340"/>
      <c r="F65" s="340"/>
      <c r="G65" s="340"/>
      <c r="H65" s="340"/>
    </row>
    <row r="66" spans="2:8" s="8" customFormat="1" ht="35.25">
      <c r="B66" s="338" t="s">
        <v>151</v>
      </c>
      <c r="C66" s="338"/>
      <c r="D66" s="338"/>
      <c r="E66" s="338"/>
      <c r="F66" s="338"/>
      <c r="G66" s="338"/>
      <c r="H66" s="338"/>
    </row>
  </sheetData>
  <autoFilter ref="B16:H44"/>
  <mergeCells count="19">
    <mergeCell ref="H23:H25"/>
    <mergeCell ref="B11:H11"/>
    <mergeCell ref="B12:H12"/>
    <mergeCell ref="B14:H14"/>
    <mergeCell ref="B15:H15"/>
    <mergeCell ref="H21:H22"/>
    <mergeCell ref="B60:F60"/>
    <mergeCell ref="B64:H64"/>
    <mergeCell ref="B65:H65"/>
    <mergeCell ref="B66:H66"/>
    <mergeCell ref="H26:H28"/>
    <mergeCell ref="H35:H37"/>
    <mergeCell ref="H38:H40"/>
    <mergeCell ref="H43:H44"/>
    <mergeCell ref="B45:B48"/>
    <mergeCell ref="C45:C48"/>
    <mergeCell ref="D45:D48"/>
    <mergeCell ref="E45:E48"/>
    <mergeCell ref="H45:H48"/>
  </mergeCells>
  <printOptions horizontalCentered="1"/>
  <pageMargins left="0.78740157480314965" right="0.78740157480314965" top="0.98425196850393704" bottom="0.74803149606299213" header="0.27559055118110237" footer="0.31496062992125984"/>
  <pageSetup scale="22" fitToWidth="2" fitToHeight="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H72"/>
  <sheetViews>
    <sheetView view="pageBreakPreview" topLeftCell="A55" zoomScale="36" zoomScaleNormal="100" zoomScaleSheetLayoutView="36" workbookViewId="0">
      <selection activeCell="H52" sqref="H52"/>
    </sheetView>
  </sheetViews>
  <sheetFormatPr baseColWidth="10" defaultRowHeight="15"/>
  <cols>
    <col min="2" max="2" width="38.42578125" style="1" customWidth="1"/>
    <col min="3" max="3" width="45" style="3" customWidth="1"/>
    <col min="4" max="4" width="58.140625" style="1" customWidth="1"/>
    <col min="5" max="5" width="107.5703125" customWidth="1"/>
    <col min="6" max="6" width="180.7109375" style="2" customWidth="1"/>
    <col min="7" max="7" width="31.85546875" style="1" customWidth="1"/>
    <col min="8" max="8" width="48" customWidth="1"/>
  </cols>
  <sheetData>
    <row r="2" spans="2:8" ht="16.5" customHeight="1"/>
    <row r="3" spans="2:8" ht="16.5" customHeight="1"/>
    <row r="10" spans="2:8" s="6" customFormat="1" ht="26.25">
      <c r="B10" s="5"/>
      <c r="C10" s="4"/>
      <c r="D10" s="5"/>
      <c r="F10" s="7"/>
      <c r="G10" s="5"/>
    </row>
    <row r="11" spans="2:8" s="6" customFormat="1" ht="44.25">
      <c r="B11" s="332" t="s">
        <v>69</v>
      </c>
      <c r="C11" s="332"/>
      <c r="D11" s="332"/>
      <c r="E11" s="332"/>
      <c r="F11" s="332"/>
      <c r="G11" s="332"/>
      <c r="H11" s="332"/>
    </row>
    <row r="12" spans="2:8" s="6" customFormat="1" ht="46.5">
      <c r="B12" s="359" t="s">
        <v>70</v>
      </c>
      <c r="C12" s="359"/>
      <c r="D12" s="359"/>
      <c r="E12" s="359"/>
      <c r="F12" s="359"/>
      <c r="G12" s="359"/>
      <c r="H12" s="359"/>
    </row>
    <row r="13" spans="2:8" s="6" customFormat="1" ht="26.25">
      <c r="B13" s="5"/>
      <c r="C13" s="4"/>
      <c r="D13" s="5"/>
      <c r="F13" s="7"/>
      <c r="G13" s="5"/>
    </row>
    <row r="14" spans="2:8" s="6" customFormat="1" ht="45">
      <c r="B14" s="347" t="s">
        <v>101</v>
      </c>
      <c r="C14" s="347"/>
      <c r="D14" s="347"/>
      <c r="E14" s="347"/>
      <c r="F14" s="347"/>
      <c r="G14" s="347"/>
      <c r="H14" s="347"/>
    </row>
    <row r="15" spans="2:8" s="6" customFormat="1" ht="45.75" thickBot="1">
      <c r="B15" s="347" t="s">
        <v>281</v>
      </c>
      <c r="C15" s="347"/>
      <c r="D15" s="347"/>
      <c r="E15" s="347"/>
      <c r="F15" s="347"/>
      <c r="G15" s="347"/>
      <c r="H15" s="347"/>
    </row>
    <row r="16" spans="2:8" s="13" customFormat="1" ht="51.95" customHeight="1" thickBot="1">
      <c r="B16" s="125" t="s">
        <v>0</v>
      </c>
      <c r="C16" s="126" t="s">
        <v>6</v>
      </c>
      <c r="D16" s="127" t="s">
        <v>1</v>
      </c>
      <c r="E16" s="128" t="s">
        <v>2</v>
      </c>
      <c r="F16" s="126" t="s">
        <v>3</v>
      </c>
      <c r="G16" s="126" t="s">
        <v>4</v>
      </c>
      <c r="H16" s="126" t="s">
        <v>5</v>
      </c>
    </row>
    <row r="17" spans="2:8" s="13" customFormat="1" ht="45" customHeight="1">
      <c r="B17" s="129">
        <v>41122</v>
      </c>
      <c r="C17" s="130">
        <v>41137</v>
      </c>
      <c r="D17" s="131" t="s">
        <v>7</v>
      </c>
      <c r="E17" s="132" t="s">
        <v>8</v>
      </c>
      <c r="F17" s="132" t="s">
        <v>9</v>
      </c>
      <c r="G17" s="133" t="s">
        <v>10</v>
      </c>
      <c r="H17" s="134">
        <v>37338.080000000002</v>
      </c>
    </row>
    <row r="18" spans="2:8" s="13" customFormat="1" ht="45" customHeight="1">
      <c r="B18" s="135">
        <v>41122</v>
      </c>
      <c r="C18" s="136">
        <v>41137</v>
      </c>
      <c r="D18" s="137" t="s">
        <v>11</v>
      </c>
      <c r="E18" s="138" t="s">
        <v>8</v>
      </c>
      <c r="F18" s="132" t="s">
        <v>9</v>
      </c>
      <c r="G18" s="139" t="s">
        <v>10</v>
      </c>
      <c r="H18" s="140">
        <v>22325.360000000001</v>
      </c>
    </row>
    <row r="19" spans="2:8" s="13" customFormat="1" ht="45" customHeight="1">
      <c r="B19" s="135">
        <v>41185</v>
      </c>
      <c r="C19" s="136">
        <v>41200</v>
      </c>
      <c r="D19" s="137" t="s">
        <v>12</v>
      </c>
      <c r="E19" s="138" t="s">
        <v>8</v>
      </c>
      <c r="F19" s="132" t="s">
        <v>9</v>
      </c>
      <c r="G19" s="139" t="s">
        <v>10</v>
      </c>
      <c r="H19" s="140">
        <v>16564.8</v>
      </c>
    </row>
    <row r="20" spans="2:8" s="13" customFormat="1" ht="45" customHeight="1">
      <c r="B20" s="135">
        <v>41208</v>
      </c>
      <c r="C20" s="136">
        <v>41223</v>
      </c>
      <c r="D20" s="137" t="s">
        <v>13</v>
      </c>
      <c r="E20" s="138" t="s">
        <v>8</v>
      </c>
      <c r="F20" s="132" t="s">
        <v>9</v>
      </c>
      <c r="G20" s="139" t="s">
        <v>10</v>
      </c>
      <c r="H20" s="140">
        <v>44080</v>
      </c>
    </row>
    <row r="21" spans="2:8" s="21" customFormat="1" ht="45" customHeight="1">
      <c r="B21" s="135">
        <v>41207</v>
      </c>
      <c r="C21" s="136">
        <v>41238</v>
      </c>
      <c r="D21" s="137" t="s">
        <v>14</v>
      </c>
      <c r="E21" s="138" t="s">
        <v>15</v>
      </c>
      <c r="F21" s="132" t="s">
        <v>20</v>
      </c>
      <c r="G21" s="139" t="s">
        <v>21</v>
      </c>
      <c r="H21" s="360">
        <v>39312.400000000001</v>
      </c>
    </row>
    <row r="22" spans="2:8" s="21" customFormat="1" ht="45" customHeight="1">
      <c r="B22" s="135">
        <v>41207</v>
      </c>
      <c r="C22" s="136">
        <v>41239</v>
      </c>
      <c r="D22" s="137" t="s">
        <v>14</v>
      </c>
      <c r="E22" s="138" t="s">
        <v>15</v>
      </c>
      <c r="F22" s="132" t="s">
        <v>47</v>
      </c>
      <c r="G22" s="139" t="s">
        <v>48</v>
      </c>
      <c r="H22" s="361"/>
    </row>
    <row r="23" spans="2:8" s="21" customFormat="1" ht="45" customHeight="1">
      <c r="B23" s="135">
        <v>41208</v>
      </c>
      <c r="C23" s="136">
        <v>41239</v>
      </c>
      <c r="D23" s="137" t="s">
        <v>16</v>
      </c>
      <c r="E23" s="138" t="s">
        <v>17</v>
      </c>
      <c r="F23" s="132" t="s">
        <v>51</v>
      </c>
      <c r="G23" s="139" t="s">
        <v>21</v>
      </c>
      <c r="H23" s="348">
        <v>70963</v>
      </c>
    </row>
    <row r="24" spans="2:8" s="21" customFormat="1" ht="45" customHeight="1">
      <c r="B24" s="135">
        <v>41208</v>
      </c>
      <c r="C24" s="136">
        <v>41239</v>
      </c>
      <c r="D24" s="137" t="s">
        <v>16</v>
      </c>
      <c r="E24" s="138" t="s">
        <v>17</v>
      </c>
      <c r="F24" s="138" t="s">
        <v>49</v>
      </c>
      <c r="G24" s="139" t="s">
        <v>50</v>
      </c>
      <c r="H24" s="349"/>
    </row>
    <row r="25" spans="2:8" s="21" customFormat="1" ht="45" customHeight="1">
      <c r="B25" s="135">
        <v>41208</v>
      </c>
      <c r="C25" s="136">
        <v>41239</v>
      </c>
      <c r="D25" s="137" t="s">
        <v>16</v>
      </c>
      <c r="E25" s="138" t="s">
        <v>17</v>
      </c>
      <c r="F25" s="132" t="s">
        <v>47</v>
      </c>
      <c r="G25" s="139" t="s">
        <v>48</v>
      </c>
      <c r="H25" s="350"/>
    </row>
    <row r="26" spans="2:8" s="21" customFormat="1" ht="45" customHeight="1">
      <c r="B26" s="135">
        <v>41298</v>
      </c>
      <c r="C26" s="136">
        <v>41329</v>
      </c>
      <c r="D26" s="137" t="s">
        <v>18</v>
      </c>
      <c r="E26" s="138" t="s">
        <v>17</v>
      </c>
      <c r="F26" s="132" t="s">
        <v>20</v>
      </c>
      <c r="G26" s="139" t="s">
        <v>21</v>
      </c>
      <c r="H26" s="348">
        <v>35636</v>
      </c>
    </row>
    <row r="27" spans="2:8" s="21" customFormat="1" ht="45" customHeight="1">
      <c r="B27" s="135">
        <v>41298</v>
      </c>
      <c r="C27" s="136">
        <v>41329</v>
      </c>
      <c r="D27" s="137" t="s">
        <v>18</v>
      </c>
      <c r="E27" s="138" t="s">
        <v>17</v>
      </c>
      <c r="F27" s="132" t="s">
        <v>52</v>
      </c>
      <c r="G27" s="139" t="s">
        <v>54</v>
      </c>
      <c r="H27" s="349"/>
    </row>
    <row r="28" spans="2:8" s="21" customFormat="1" ht="45" customHeight="1">
      <c r="B28" s="135">
        <v>41298</v>
      </c>
      <c r="C28" s="136">
        <v>41329</v>
      </c>
      <c r="D28" s="137" t="s">
        <v>18</v>
      </c>
      <c r="E28" s="138" t="s">
        <v>17</v>
      </c>
      <c r="F28" s="138" t="s">
        <v>53</v>
      </c>
      <c r="G28" s="139" t="s">
        <v>55</v>
      </c>
      <c r="H28" s="350"/>
    </row>
    <row r="29" spans="2:8" s="13" customFormat="1" ht="45" customHeight="1">
      <c r="B29" s="135">
        <v>41302</v>
      </c>
      <c r="C29" s="136">
        <v>41333</v>
      </c>
      <c r="D29" s="137" t="s">
        <v>19</v>
      </c>
      <c r="E29" s="138" t="s">
        <v>17</v>
      </c>
      <c r="F29" s="132" t="s">
        <v>20</v>
      </c>
      <c r="G29" s="139" t="s">
        <v>21</v>
      </c>
      <c r="H29" s="140">
        <v>15080</v>
      </c>
    </row>
    <row r="30" spans="2:8" s="13" customFormat="1" ht="45" customHeight="1">
      <c r="B30" s="135">
        <v>41320</v>
      </c>
      <c r="C30" s="136">
        <v>41381</v>
      </c>
      <c r="D30" s="137" t="s">
        <v>22</v>
      </c>
      <c r="E30" s="138" t="s">
        <v>8</v>
      </c>
      <c r="F30" s="132" t="s">
        <v>9</v>
      </c>
      <c r="G30" s="139" t="s">
        <v>10</v>
      </c>
      <c r="H30" s="140">
        <v>162260.79999999999</v>
      </c>
    </row>
    <row r="31" spans="2:8" s="13" customFormat="1" ht="45" customHeight="1">
      <c r="B31" s="135">
        <v>41326</v>
      </c>
      <c r="C31" s="136">
        <v>41354</v>
      </c>
      <c r="D31" s="137" t="s">
        <v>23</v>
      </c>
      <c r="E31" s="138" t="s">
        <v>24</v>
      </c>
      <c r="F31" s="132" t="s">
        <v>25</v>
      </c>
      <c r="G31" s="139" t="s">
        <v>26</v>
      </c>
      <c r="H31" s="140">
        <v>10996</v>
      </c>
    </row>
    <row r="32" spans="2:8" s="13" customFormat="1" ht="45" customHeight="1">
      <c r="B32" s="135">
        <v>41359</v>
      </c>
      <c r="C32" s="136">
        <v>41381</v>
      </c>
      <c r="D32" s="137" t="s">
        <v>29</v>
      </c>
      <c r="E32" s="138" t="s">
        <v>8</v>
      </c>
      <c r="F32" s="132" t="s">
        <v>30</v>
      </c>
      <c r="G32" s="139" t="s">
        <v>31</v>
      </c>
      <c r="H32" s="140">
        <v>28733</v>
      </c>
    </row>
    <row r="33" spans="2:8" s="13" customFormat="1" ht="45" customHeight="1">
      <c r="B33" s="135">
        <v>41366</v>
      </c>
      <c r="C33" s="136">
        <v>41381</v>
      </c>
      <c r="D33" s="137" t="s">
        <v>32</v>
      </c>
      <c r="E33" s="138" t="s">
        <v>8</v>
      </c>
      <c r="F33" s="132" t="s">
        <v>33</v>
      </c>
      <c r="G33" s="139" t="s">
        <v>34</v>
      </c>
      <c r="H33" s="140">
        <v>18691.2</v>
      </c>
    </row>
    <row r="34" spans="2:8" s="13" customFormat="1" ht="45" customHeight="1">
      <c r="B34" s="135">
        <v>41450</v>
      </c>
      <c r="C34" s="136">
        <v>41480</v>
      </c>
      <c r="D34" s="137" t="s">
        <v>35</v>
      </c>
      <c r="E34" s="138" t="s">
        <v>17</v>
      </c>
      <c r="F34" s="132" t="s">
        <v>36</v>
      </c>
      <c r="G34" s="139" t="s">
        <v>37</v>
      </c>
      <c r="H34" s="140">
        <v>13983</v>
      </c>
    </row>
    <row r="35" spans="2:8" s="21" customFormat="1" ht="45" customHeight="1">
      <c r="B35" s="135">
        <v>41450</v>
      </c>
      <c r="C35" s="136">
        <v>41480</v>
      </c>
      <c r="D35" s="137" t="s">
        <v>38</v>
      </c>
      <c r="E35" s="138" t="s">
        <v>17</v>
      </c>
      <c r="F35" s="132" t="s">
        <v>57</v>
      </c>
      <c r="G35" s="139" t="s">
        <v>58</v>
      </c>
      <c r="H35" s="348">
        <v>98146.5</v>
      </c>
    </row>
    <row r="36" spans="2:8" s="21" customFormat="1" ht="45" customHeight="1">
      <c r="B36" s="135">
        <v>41450</v>
      </c>
      <c r="C36" s="136">
        <v>41480</v>
      </c>
      <c r="D36" s="137" t="s">
        <v>38</v>
      </c>
      <c r="E36" s="138" t="s">
        <v>17</v>
      </c>
      <c r="F36" s="132" t="s">
        <v>73</v>
      </c>
      <c r="G36" s="139" t="s">
        <v>62</v>
      </c>
      <c r="H36" s="349"/>
    </row>
    <row r="37" spans="2:8" s="21" customFormat="1" ht="45" customHeight="1">
      <c r="B37" s="135">
        <v>41450</v>
      </c>
      <c r="C37" s="136">
        <v>41480</v>
      </c>
      <c r="D37" s="137" t="s">
        <v>38</v>
      </c>
      <c r="E37" s="138" t="s">
        <v>17</v>
      </c>
      <c r="F37" s="132" t="s">
        <v>56</v>
      </c>
      <c r="G37" s="139" t="s">
        <v>64</v>
      </c>
      <c r="H37" s="350"/>
    </row>
    <row r="38" spans="2:8" s="21" customFormat="1" ht="45" customHeight="1">
      <c r="B38" s="135">
        <v>41450</v>
      </c>
      <c r="C38" s="136">
        <v>41480</v>
      </c>
      <c r="D38" s="137" t="s">
        <v>39</v>
      </c>
      <c r="E38" s="138" t="s">
        <v>17</v>
      </c>
      <c r="F38" s="132" t="s">
        <v>61</v>
      </c>
      <c r="G38" s="139" t="s">
        <v>63</v>
      </c>
      <c r="H38" s="348">
        <v>50586.6</v>
      </c>
    </row>
    <row r="39" spans="2:8" s="21" customFormat="1" ht="45" customHeight="1">
      <c r="B39" s="135">
        <v>41450</v>
      </c>
      <c r="C39" s="136">
        <v>41480</v>
      </c>
      <c r="D39" s="137" t="s">
        <v>39</v>
      </c>
      <c r="E39" s="138" t="s">
        <v>17</v>
      </c>
      <c r="F39" s="132" t="s">
        <v>59</v>
      </c>
      <c r="G39" s="139" t="s">
        <v>48</v>
      </c>
      <c r="H39" s="349"/>
    </row>
    <row r="40" spans="2:8" s="21" customFormat="1" ht="45" customHeight="1">
      <c r="B40" s="141">
        <v>41450</v>
      </c>
      <c r="C40" s="142">
        <v>41480</v>
      </c>
      <c r="D40" s="143" t="s">
        <v>39</v>
      </c>
      <c r="E40" s="138" t="s">
        <v>17</v>
      </c>
      <c r="F40" s="132" t="s">
        <v>60</v>
      </c>
      <c r="G40" s="139" t="s">
        <v>62</v>
      </c>
      <c r="H40" s="350"/>
    </row>
    <row r="41" spans="2:8" s="13" customFormat="1" ht="45" customHeight="1">
      <c r="B41" s="144">
        <v>42760</v>
      </c>
      <c r="C41" s="145">
        <v>42791</v>
      </c>
      <c r="D41" s="143" t="s">
        <v>40</v>
      </c>
      <c r="E41" s="138" t="s">
        <v>41</v>
      </c>
      <c r="F41" s="132" t="s">
        <v>27</v>
      </c>
      <c r="G41" s="139" t="s">
        <v>28</v>
      </c>
      <c r="H41" s="140">
        <v>8022.98</v>
      </c>
    </row>
    <row r="42" spans="2:8" s="13" customFormat="1" ht="45" customHeight="1">
      <c r="B42" s="135">
        <v>42774</v>
      </c>
      <c r="C42" s="146">
        <v>42802</v>
      </c>
      <c r="D42" s="143" t="s">
        <v>42</v>
      </c>
      <c r="E42" s="138" t="s">
        <v>17</v>
      </c>
      <c r="F42" s="132" t="s">
        <v>72</v>
      </c>
      <c r="G42" s="139" t="s">
        <v>43</v>
      </c>
      <c r="H42" s="140">
        <v>137564.4</v>
      </c>
    </row>
    <row r="43" spans="2:8" s="21" customFormat="1" ht="45" customHeight="1">
      <c r="B43" s="135">
        <v>42774</v>
      </c>
      <c r="C43" s="147">
        <v>42802</v>
      </c>
      <c r="D43" s="148" t="s">
        <v>44</v>
      </c>
      <c r="E43" s="138" t="s">
        <v>45</v>
      </c>
      <c r="F43" s="149" t="s">
        <v>66</v>
      </c>
      <c r="G43" s="150" t="s">
        <v>68</v>
      </c>
      <c r="H43" s="351">
        <v>337798.6</v>
      </c>
    </row>
    <row r="44" spans="2:8" s="21" customFormat="1" ht="45" customHeight="1">
      <c r="B44" s="151">
        <v>42774</v>
      </c>
      <c r="C44" s="152">
        <v>42802</v>
      </c>
      <c r="D44" s="153" t="s">
        <v>44</v>
      </c>
      <c r="E44" s="153" t="s">
        <v>45</v>
      </c>
      <c r="F44" s="153" t="s">
        <v>65</v>
      </c>
      <c r="G44" s="154" t="s">
        <v>67</v>
      </c>
      <c r="H44" s="352"/>
    </row>
    <row r="45" spans="2:8" s="21" customFormat="1" ht="45" customHeight="1">
      <c r="B45" s="353">
        <v>43586</v>
      </c>
      <c r="C45" s="356">
        <v>43830</v>
      </c>
      <c r="D45" s="357" t="s">
        <v>77</v>
      </c>
      <c r="E45" s="358" t="s">
        <v>78</v>
      </c>
      <c r="F45" s="153" t="s">
        <v>47</v>
      </c>
      <c r="G45" s="154" t="s">
        <v>48</v>
      </c>
      <c r="H45" s="351">
        <v>18733.68</v>
      </c>
    </row>
    <row r="46" spans="2:8" s="21" customFormat="1" ht="45" customHeight="1">
      <c r="B46" s="354"/>
      <c r="C46" s="356"/>
      <c r="D46" s="357"/>
      <c r="E46" s="358"/>
      <c r="F46" s="153" t="s">
        <v>81</v>
      </c>
      <c r="G46" s="154" t="s">
        <v>79</v>
      </c>
      <c r="H46" s="351"/>
    </row>
    <row r="47" spans="2:8" s="21" customFormat="1" ht="45" customHeight="1">
      <c r="B47" s="354"/>
      <c r="C47" s="356"/>
      <c r="D47" s="357"/>
      <c r="E47" s="358"/>
      <c r="F47" s="153" t="s">
        <v>82</v>
      </c>
      <c r="G47" s="154" t="s">
        <v>80</v>
      </c>
      <c r="H47" s="351"/>
    </row>
    <row r="48" spans="2:8" s="21" customFormat="1" ht="45" customHeight="1">
      <c r="B48" s="355"/>
      <c r="C48" s="356"/>
      <c r="D48" s="357"/>
      <c r="E48" s="358"/>
      <c r="F48" s="153" t="s">
        <v>83</v>
      </c>
      <c r="G48" s="154" t="s">
        <v>64</v>
      </c>
      <c r="H48" s="351"/>
    </row>
    <row r="49" spans="2:8" s="21" customFormat="1" ht="45" customHeight="1">
      <c r="B49" s="155">
        <v>44327</v>
      </c>
      <c r="C49" s="142">
        <v>44359</v>
      </c>
      <c r="D49" s="156" t="s">
        <v>256</v>
      </c>
      <c r="E49" s="157" t="s">
        <v>253</v>
      </c>
      <c r="F49" s="153" t="s">
        <v>255</v>
      </c>
      <c r="G49" s="158" t="s">
        <v>254</v>
      </c>
      <c r="H49" s="154">
        <v>12599.43</v>
      </c>
    </row>
    <row r="50" spans="2:8" s="21" customFormat="1" ht="45" customHeight="1">
      <c r="B50" s="155">
        <v>44328</v>
      </c>
      <c r="C50" s="142">
        <v>44359</v>
      </c>
      <c r="D50" s="156" t="s">
        <v>258</v>
      </c>
      <c r="E50" s="157" t="s">
        <v>253</v>
      </c>
      <c r="F50" s="153" t="s">
        <v>255</v>
      </c>
      <c r="G50" s="158" t="s">
        <v>254</v>
      </c>
      <c r="H50" s="154">
        <v>12159</v>
      </c>
    </row>
    <row r="51" spans="2:8" s="13" customFormat="1" ht="45" customHeight="1">
      <c r="B51" s="159">
        <v>44313</v>
      </c>
      <c r="C51" s="155">
        <v>44343</v>
      </c>
      <c r="D51" s="156" t="s">
        <v>86</v>
      </c>
      <c r="E51" s="160" t="s">
        <v>213</v>
      </c>
      <c r="F51" s="156" t="s">
        <v>217</v>
      </c>
      <c r="G51" s="161"/>
      <c r="H51" s="162">
        <v>8999.2800000000007</v>
      </c>
    </row>
    <row r="52" spans="2:8" s="13" customFormat="1" ht="45" customHeight="1">
      <c r="B52" s="163">
        <v>44347</v>
      </c>
      <c r="C52" s="155">
        <v>44561</v>
      </c>
      <c r="D52" s="156" t="s">
        <v>86</v>
      </c>
      <c r="E52" s="160" t="s">
        <v>87</v>
      </c>
      <c r="F52" s="156" t="s">
        <v>88</v>
      </c>
      <c r="G52" s="161" t="s">
        <v>89</v>
      </c>
      <c r="H52" s="154">
        <v>34421.410000000003</v>
      </c>
    </row>
    <row r="53" spans="2:8" s="13" customFormat="1" ht="45" customHeight="1">
      <c r="B53" s="159">
        <v>44357</v>
      </c>
      <c r="C53" s="155">
        <v>44387</v>
      </c>
      <c r="D53" s="153" t="s">
        <v>257</v>
      </c>
      <c r="E53" s="153" t="s">
        <v>46</v>
      </c>
      <c r="F53" s="153" t="s">
        <v>84</v>
      </c>
      <c r="G53" s="154" t="s">
        <v>85</v>
      </c>
      <c r="H53" s="164">
        <v>4663200</v>
      </c>
    </row>
    <row r="54" spans="2:8" s="13" customFormat="1" ht="45" customHeight="1">
      <c r="B54" s="165">
        <v>44375</v>
      </c>
      <c r="C54" s="166">
        <v>44405</v>
      </c>
      <c r="D54" s="156" t="s">
        <v>86</v>
      </c>
      <c r="E54" s="160" t="s">
        <v>205</v>
      </c>
      <c r="F54" s="156" t="s">
        <v>206</v>
      </c>
      <c r="G54" s="161" t="s">
        <v>207</v>
      </c>
      <c r="H54" s="167">
        <v>14100</v>
      </c>
    </row>
    <row r="55" spans="2:8" s="13" customFormat="1" ht="45" customHeight="1">
      <c r="B55" s="165">
        <v>44376</v>
      </c>
      <c r="C55" s="166">
        <v>44406</v>
      </c>
      <c r="D55" s="156" t="s">
        <v>86</v>
      </c>
      <c r="E55" s="160" t="s">
        <v>205</v>
      </c>
      <c r="F55" s="156" t="s">
        <v>206</v>
      </c>
      <c r="G55" s="161" t="s">
        <v>207</v>
      </c>
      <c r="H55" s="167">
        <v>9050</v>
      </c>
    </row>
    <row r="56" spans="2:8" s="13" customFormat="1" ht="45" customHeight="1">
      <c r="B56" s="165">
        <v>44362</v>
      </c>
      <c r="C56" s="166">
        <v>44392</v>
      </c>
      <c r="D56" s="156" t="s">
        <v>259</v>
      </c>
      <c r="E56" s="160" t="s">
        <v>262</v>
      </c>
      <c r="F56" s="156" t="s">
        <v>261</v>
      </c>
      <c r="G56" s="161" t="s">
        <v>260</v>
      </c>
      <c r="H56" s="167">
        <v>10030</v>
      </c>
    </row>
    <row r="57" spans="2:8" s="13" customFormat="1" ht="45" customHeight="1">
      <c r="B57" s="165">
        <v>44370</v>
      </c>
      <c r="C57" s="166">
        <v>44400</v>
      </c>
      <c r="D57" s="156" t="s">
        <v>264</v>
      </c>
      <c r="E57" s="160" t="s">
        <v>263</v>
      </c>
      <c r="F57" s="156" t="s">
        <v>265</v>
      </c>
      <c r="G57" s="161" t="s">
        <v>198</v>
      </c>
      <c r="H57" s="167">
        <v>11328</v>
      </c>
    </row>
    <row r="58" spans="2:8" s="13" customFormat="1" ht="45" customHeight="1">
      <c r="B58" s="353">
        <v>44372</v>
      </c>
      <c r="C58" s="366">
        <v>44402</v>
      </c>
      <c r="D58" s="364" t="s">
        <v>266</v>
      </c>
      <c r="E58" s="364" t="s">
        <v>271</v>
      </c>
      <c r="F58" s="156" t="s">
        <v>268</v>
      </c>
      <c r="G58" s="161" t="s">
        <v>267</v>
      </c>
      <c r="H58" s="362">
        <v>26780</v>
      </c>
    </row>
    <row r="59" spans="2:8" s="13" customFormat="1" ht="45" customHeight="1">
      <c r="B59" s="355"/>
      <c r="C59" s="367"/>
      <c r="D59" s="365"/>
      <c r="E59" s="365"/>
      <c r="F59" s="156" t="s">
        <v>270</v>
      </c>
      <c r="G59" s="161" t="s">
        <v>269</v>
      </c>
      <c r="H59" s="363"/>
    </row>
    <row r="60" spans="2:8" s="13" customFormat="1" ht="45" customHeight="1">
      <c r="B60" s="165">
        <v>43980</v>
      </c>
      <c r="C60" s="166">
        <v>44362</v>
      </c>
      <c r="D60" s="156" t="s">
        <v>86</v>
      </c>
      <c r="E60" s="168" t="s">
        <v>272</v>
      </c>
      <c r="F60" s="168" t="s">
        <v>282</v>
      </c>
      <c r="G60" s="154" t="s">
        <v>136</v>
      </c>
      <c r="H60" s="167">
        <v>83333.33</v>
      </c>
    </row>
    <row r="61" spans="2:8" s="13" customFormat="1" ht="45" customHeight="1">
      <c r="B61" s="166">
        <v>44377</v>
      </c>
      <c r="C61" s="166">
        <v>44392</v>
      </c>
      <c r="D61" s="156" t="s">
        <v>86</v>
      </c>
      <c r="E61" s="153" t="s">
        <v>272</v>
      </c>
      <c r="F61" s="153" t="s">
        <v>273</v>
      </c>
      <c r="G61" s="154" t="s">
        <v>274</v>
      </c>
      <c r="H61" s="167">
        <v>310000</v>
      </c>
    </row>
    <row r="62" spans="2:8" s="13" customFormat="1" ht="45" customHeight="1">
      <c r="B62" s="166">
        <v>44377</v>
      </c>
      <c r="C62" s="166">
        <v>44392</v>
      </c>
      <c r="D62" s="156" t="s">
        <v>86</v>
      </c>
      <c r="E62" s="160" t="s">
        <v>272</v>
      </c>
      <c r="F62" s="169" t="s">
        <v>283</v>
      </c>
      <c r="G62" s="154" t="s">
        <v>136</v>
      </c>
      <c r="H62" s="167">
        <v>367966.67</v>
      </c>
    </row>
    <row r="63" spans="2:8" s="13" customFormat="1" ht="45" customHeight="1">
      <c r="B63" s="165">
        <v>44377</v>
      </c>
      <c r="C63" s="166">
        <v>44407</v>
      </c>
      <c r="D63" s="156" t="s">
        <v>86</v>
      </c>
      <c r="E63" s="170" t="s">
        <v>272</v>
      </c>
      <c r="F63" s="171" t="s">
        <v>276</v>
      </c>
      <c r="G63" s="172" t="s">
        <v>275</v>
      </c>
      <c r="H63" s="167">
        <v>198450</v>
      </c>
    </row>
    <row r="64" spans="2:8" s="13" customFormat="1" ht="45" customHeight="1">
      <c r="B64" s="165">
        <v>44377</v>
      </c>
      <c r="C64" s="166">
        <v>44407</v>
      </c>
      <c r="D64" s="156" t="s">
        <v>86</v>
      </c>
      <c r="E64" s="160" t="s">
        <v>272</v>
      </c>
      <c r="F64" s="124" t="s">
        <v>278</v>
      </c>
      <c r="G64" s="172" t="s">
        <v>277</v>
      </c>
      <c r="H64" s="167">
        <v>361380.71</v>
      </c>
    </row>
    <row r="65" spans="2:8" s="13" customFormat="1" ht="45" customHeight="1">
      <c r="B65" s="165">
        <v>44377</v>
      </c>
      <c r="C65" s="166">
        <v>44407</v>
      </c>
      <c r="D65" s="156" t="s">
        <v>86</v>
      </c>
      <c r="E65" s="160" t="s">
        <v>272</v>
      </c>
      <c r="F65" s="156" t="s">
        <v>280</v>
      </c>
      <c r="G65" s="161" t="s">
        <v>279</v>
      </c>
      <c r="H65" s="167">
        <v>75000</v>
      </c>
    </row>
    <row r="66" spans="2:8" s="13" customFormat="1" ht="45" customHeight="1">
      <c r="B66" s="345" t="s">
        <v>74</v>
      </c>
      <c r="C66" s="345"/>
      <c r="D66" s="345"/>
      <c r="E66" s="345"/>
      <c r="F66" s="345"/>
      <c r="G66" s="173"/>
      <c r="H66" s="108">
        <f>SUM(H17:H65)</f>
        <v>7365614.2299999995</v>
      </c>
    </row>
    <row r="67" spans="2:8" s="13" customFormat="1" ht="36">
      <c r="B67" s="123"/>
      <c r="C67" s="109"/>
      <c r="D67" s="123"/>
      <c r="E67" s="107"/>
      <c r="F67" s="110"/>
      <c r="G67" s="123"/>
      <c r="H67" s="107"/>
    </row>
    <row r="68" spans="2:8" s="13" customFormat="1" ht="36">
      <c r="B68" s="123"/>
      <c r="C68" s="109"/>
      <c r="D68" s="123"/>
      <c r="E68" s="107"/>
      <c r="F68" s="110"/>
      <c r="G68" s="123"/>
      <c r="H68" s="111"/>
    </row>
    <row r="69" spans="2:8" s="13" customFormat="1" ht="81" customHeight="1">
      <c r="B69" s="123"/>
      <c r="C69" s="109"/>
      <c r="D69" s="123"/>
      <c r="E69" s="107"/>
      <c r="F69" s="110"/>
      <c r="G69" s="123"/>
      <c r="H69" s="111"/>
    </row>
    <row r="70" spans="2:8" s="13" customFormat="1" ht="60">
      <c r="B70" s="339"/>
      <c r="C70" s="339"/>
      <c r="D70" s="339"/>
      <c r="E70" s="339"/>
      <c r="F70" s="339"/>
      <c r="G70" s="339"/>
      <c r="H70" s="339"/>
    </row>
    <row r="71" spans="2:8" s="13" customFormat="1" ht="44.25">
      <c r="B71" s="346" t="s">
        <v>71</v>
      </c>
      <c r="C71" s="346"/>
      <c r="D71" s="346"/>
      <c r="E71" s="346"/>
      <c r="F71" s="346"/>
      <c r="G71" s="346"/>
      <c r="H71" s="346"/>
    </row>
    <row r="72" spans="2:8" s="8" customFormat="1" ht="45">
      <c r="B72" s="347" t="s">
        <v>151</v>
      </c>
      <c r="C72" s="347"/>
      <c r="D72" s="347"/>
      <c r="E72" s="347"/>
      <c r="F72" s="347"/>
      <c r="G72" s="347"/>
      <c r="H72" s="347"/>
    </row>
  </sheetData>
  <autoFilter ref="B16:H44"/>
  <mergeCells count="24">
    <mergeCell ref="H23:H25"/>
    <mergeCell ref="H58:H59"/>
    <mergeCell ref="D58:D59"/>
    <mergeCell ref="E58:E59"/>
    <mergeCell ref="C58:C59"/>
    <mergeCell ref="B11:H11"/>
    <mergeCell ref="B12:H12"/>
    <mergeCell ref="B14:H14"/>
    <mergeCell ref="B15:H15"/>
    <mergeCell ref="H21:H22"/>
    <mergeCell ref="B66:F66"/>
    <mergeCell ref="B70:H70"/>
    <mergeCell ref="B71:H71"/>
    <mergeCell ref="B72:H72"/>
    <mergeCell ref="H26:H28"/>
    <mergeCell ref="H35:H37"/>
    <mergeCell ref="H38:H40"/>
    <mergeCell ref="H43:H44"/>
    <mergeCell ref="B45:B48"/>
    <mergeCell ref="C45:C48"/>
    <mergeCell ref="D45:D48"/>
    <mergeCell ref="E45:E48"/>
    <mergeCell ref="H45:H48"/>
    <mergeCell ref="B58:B59"/>
  </mergeCells>
  <printOptions horizontalCentered="1"/>
  <pageMargins left="0.78740157480314965" right="0.78740157480314965" top="0.98425196850393704" bottom="0.74803149606299213" header="0.27559055118110237" footer="0.31496062992125984"/>
  <pageSetup scale="16" fitToWidth="2" fitToHeight="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J41"/>
  <sheetViews>
    <sheetView view="pageBreakPreview" topLeftCell="A13" zoomScale="24" zoomScaleNormal="100" zoomScaleSheetLayoutView="24" workbookViewId="0">
      <selection activeCell="B38" sqref="B38:J38"/>
    </sheetView>
  </sheetViews>
  <sheetFormatPr baseColWidth="10" defaultRowHeight="15"/>
  <cols>
    <col min="2" max="2" width="139.7109375" customWidth="1"/>
    <col min="3" max="3" width="255.5703125" style="2" customWidth="1"/>
    <col min="4" max="4" width="73.140625" style="1" customWidth="1"/>
    <col min="5" max="5" width="58.42578125" style="2" customWidth="1"/>
    <col min="6" max="6" width="54" customWidth="1"/>
    <col min="7" max="7" width="52.85546875" customWidth="1"/>
    <col min="8" max="8" width="55.5703125" customWidth="1"/>
    <col min="9" max="9" width="57.28515625" customWidth="1"/>
    <col min="10" max="10" width="67.85546875" customWidth="1"/>
  </cols>
  <sheetData>
    <row r="2" spans="2:10" ht="16.5" customHeight="1"/>
    <row r="3" spans="2:10" ht="16.5" customHeight="1"/>
    <row r="6" spans="2:10" ht="193.5" customHeight="1"/>
    <row r="9" spans="2:10" ht="45">
      <c r="B9" s="368" t="s">
        <v>69</v>
      </c>
      <c r="C9" s="368"/>
      <c r="D9" s="368"/>
      <c r="E9" s="368"/>
      <c r="F9" s="368"/>
      <c r="G9" s="368"/>
      <c r="H9" s="368"/>
      <c r="I9" s="368"/>
      <c r="J9" s="368"/>
    </row>
    <row r="10" spans="2:10" ht="45">
      <c r="B10" s="368" t="s">
        <v>70</v>
      </c>
      <c r="C10" s="368"/>
      <c r="D10" s="368"/>
      <c r="E10" s="368"/>
      <c r="F10" s="368"/>
      <c r="G10" s="368"/>
      <c r="H10" s="368"/>
      <c r="I10" s="368"/>
      <c r="J10" s="368"/>
    </row>
    <row r="11" spans="2:10" ht="25.5">
      <c r="B11" s="276"/>
      <c r="C11" s="276"/>
      <c r="D11" s="277"/>
      <c r="E11" s="277"/>
      <c r="F11" s="278"/>
    </row>
    <row r="12" spans="2:10" ht="45">
      <c r="B12" s="368" t="s">
        <v>447</v>
      </c>
      <c r="C12" s="368"/>
      <c r="D12" s="368"/>
      <c r="E12" s="368"/>
      <c r="F12" s="368"/>
      <c r="G12" s="368"/>
      <c r="H12" s="368"/>
      <c r="I12" s="368"/>
      <c r="J12" s="368"/>
    </row>
    <row r="13" spans="2:10" ht="45">
      <c r="B13" s="368" t="s">
        <v>323</v>
      </c>
      <c r="C13" s="368"/>
      <c r="D13" s="368"/>
      <c r="E13" s="368"/>
      <c r="F13" s="368"/>
      <c r="G13" s="368"/>
      <c r="H13" s="368"/>
      <c r="I13" s="368"/>
      <c r="J13" s="368"/>
    </row>
    <row r="15" spans="2:10" s="6" customFormat="1" ht="45">
      <c r="B15" s="347"/>
      <c r="C15" s="347"/>
      <c r="D15" s="347"/>
      <c r="E15" s="347"/>
      <c r="F15" s="347"/>
    </row>
    <row r="16" spans="2:10" s="247" customFormat="1" ht="111" customHeight="1">
      <c r="B16" s="261" t="s">
        <v>2</v>
      </c>
      <c r="C16" s="263" t="s">
        <v>3</v>
      </c>
      <c r="D16" s="263" t="s">
        <v>1</v>
      </c>
      <c r="E16" s="285" t="s">
        <v>0</v>
      </c>
      <c r="F16" s="263" t="s">
        <v>5</v>
      </c>
      <c r="G16" s="263" t="s">
        <v>6</v>
      </c>
      <c r="H16" s="264" t="s">
        <v>442</v>
      </c>
      <c r="I16" s="263" t="s">
        <v>503</v>
      </c>
      <c r="J16" s="263" t="s">
        <v>444</v>
      </c>
    </row>
    <row r="17" spans="2:10" s="13" customFormat="1" ht="45" customHeight="1">
      <c r="B17" s="160" t="s">
        <v>286</v>
      </c>
      <c r="C17" s="156" t="s">
        <v>284</v>
      </c>
      <c r="D17" s="161" t="s">
        <v>285</v>
      </c>
      <c r="E17" s="163">
        <v>44390</v>
      </c>
      <c r="F17" s="242">
        <v>61424.9</v>
      </c>
      <c r="G17" s="155">
        <v>44405</v>
      </c>
      <c r="H17" s="296">
        <f>F17</f>
        <v>61424.9</v>
      </c>
      <c r="I17" s="272">
        <v>0</v>
      </c>
      <c r="J17" s="155" t="s">
        <v>445</v>
      </c>
    </row>
    <row r="18" spans="2:10" s="13" customFormat="1" ht="45" customHeight="1">
      <c r="B18" s="160" t="s">
        <v>288</v>
      </c>
      <c r="C18" s="156" t="s">
        <v>36</v>
      </c>
      <c r="D18" s="161" t="s">
        <v>287</v>
      </c>
      <c r="E18" s="163">
        <v>44397</v>
      </c>
      <c r="F18" s="242">
        <v>47883.22</v>
      </c>
      <c r="G18" s="155">
        <v>44412</v>
      </c>
      <c r="H18" s="296">
        <f t="shared" ref="H18:H25" si="0">F18</f>
        <v>47883.22</v>
      </c>
      <c r="I18" s="272">
        <v>0</v>
      </c>
      <c r="J18" s="155" t="s">
        <v>445</v>
      </c>
    </row>
    <row r="19" spans="2:10" s="13" customFormat="1" ht="45" customHeight="1">
      <c r="B19" s="160" t="s">
        <v>286</v>
      </c>
      <c r="C19" s="156" t="s">
        <v>322</v>
      </c>
      <c r="D19" s="161" t="s">
        <v>289</v>
      </c>
      <c r="E19" s="163">
        <v>44397</v>
      </c>
      <c r="F19" s="242">
        <v>3068</v>
      </c>
      <c r="G19" s="155">
        <v>44412</v>
      </c>
      <c r="H19" s="296">
        <f t="shared" si="0"/>
        <v>3068</v>
      </c>
      <c r="I19" s="272">
        <v>0</v>
      </c>
      <c r="J19" s="155" t="s">
        <v>445</v>
      </c>
    </row>
    <row r="20" spans="2:10" s="13" customFormat="1" ht="45" customHeight="1">
      <c r="B20" s="160" t="s">
        <v>291</v>
      </c>
      <c r="C20" s="156" t="s">
        <v>296</v>
      </c>
      <c r="D20" s="161" t="s">
        <v>290</v>
      </c>
      <c r="E20" s="163">
        <v>44397</v>
      </c>
      <c r="F20" s="242">
        <v>12207.12</v>
      </c>
      <c r="G20" s="155">
        <v>44412</v>
      </c>
      <c r="H20" s="296">
        <f t="shared" si="0"/>
        <v>12207.12</v>
      </c>
      <c r="I20" s="272">
        <v>0</v>
      </c>
      <c r="J20" s="155" t="s">
        <v>445</v>
      </c>
    </row>
    <row r="21" spans="2:10" s="13" customFormat="1" ht="45" customHeight="1">
      <c r="B21" s="160" t="s">
        <v>293</v>
      </c>
      <c r="C21" s="156" t="s">
        <v>294</v>
      </c>
      <c r="D21" s="161" t="s">
        <v>292</v>
      </c>
      <c r="E21" s="163">
        <v>44397</v>
      </c>
      <c r="F21" s="242">
        <v>232401</v>
      </c>
      <c r="G21" s="155">
        <v>44412</v>
      </c>
      <c r="H21" s="296">
        <f t="shared" si="0"/>
        <v>232401</v>
      </c>
      <c r="I21" s="272">
        <v>0</v>
      </c>
      <c r="J21" s="155" t="s">
        <v>445</v>
      </c>
    </row>
    <row r="22" spans="2:10" s="13" customFormat="1" ht="45" customHeight="1">
      <c r="B22" s="160" t="s">
        <v>291</v>
      </c>
      <c r="C22" s="156" t="s">
        <v>296</v>
      </c>
      <c r="D22" s="161" t="s">
        <v>295</v>
      </c>
      <c r="E22" s="163">
        <v>44398</v>
      </c>
      <c r="F22" s="242">
        <v>11934.9</v>
      </c>
      <c r="G22" s="155">
        <v>44413</v>
      </c>
      <c r="H22" s="296">
        <f t="shared" si="0"/>
        <v>11934.9</v>
      </c>
      <c r="I22" s="272">
        <v>0</v>
      </c>
      <c r="J22" s="155" t="s">
        <v>445</v>
      </c>
    </row>
    <row r="23" spans="2:10" s="13" customFormat="1" ht="45" customHeight="1">
      <c r="B23" s="160" t="s">
        <v>298</v>
      </c>
      <c r="C23" s="156" t="s">
        <v>299</v>
      </c>
      <c r="D23" s="161" t="s">
        <v>297</v>
      </c>
      <c r="E23" s="163">
        <v>44399</v>
      </c>
      <c r="F23" s="242">
        <v>7434</v>
      </c>
      <c r="G23" s="155">
        <v>44414</v>
      </c>
      <c r="H23" s="296">
        <f t="shared" si="0"/>
        <v>7434</v>
      </c>
      <c r="I23" s="272">
        <v>0</v>
      </c>
      <c r="J23" s="155" t="s">
        <v>445</v>
      </c>
    </row>
    <row r="24" spans="2:10" s="13" customFormat="1" ht="45" customHeight="1">
      <c r="B24" s="160" t="s">
        <v>262</v>
      </c>
      <c r="C24" s="156" t="s">
        <v>321</v>
      </c>
      <c r="D24" s="161" t="s">
        <v>300</v>
      </c>
      <c r="E24" s="163">
        <v>44400</v>
      </c>
      <c r="F24" s="242">
        <v>26550</v>
      </c>
      <c r="G24" s="155">
        <v>44415</v>
      </c>
      <c r="H24" s="296">
        <f t="shared" si="0"/>
        <v>26550</v>
      </c>
      <c r="I24" s="272">
        <v>0</v>
      </c>
      <c r="J24" s="155" t="s">
        <v>445</v>
      </c>
    </row>
    <row r="25" spans="2:10" s="13" customFormat="1" ht="45" customHeight="1">
      <c r="B25" s="160" t="s">
        <v>262</v>
      </c>
      <c r="C25" s="156" t="s">
        <v>321</v>
      </c>
      <c r="D25" s="161" t="s">
        <v>301</v>
      </c>
      <c r="E25" s="163">
        <v>44400</v>
      </c>
      <c r="F25" s="242">
        <v>33040</v>
      </c>
      <c r="G25" s="155">
        <v>44415</v>
      </c>
      <c r="H25" s="296">
        <f t="shared" si="0"/>
        <v>33040</v>
      </c>
      <c r="I25" s="272">
        <v>0</v>
      </c>
      <c r="J25" s="155" t="s">
        <v>445</v>
      </c>
    </row>
    <row r="26" spans="2:10" s="13" customFormat="1" ht="49.5" customHeight="1">
      <c r="B26" s="153" t="s">
        <v>122</v>
      </c>
      <c r="C26" s="156" t="s">
        <v>306</v>
      </c>
      <c r="D26" s="161" t="s">
        <v>302</v>
      </c>
      <c r="E26" s="163">
        <v>44390</v>
      </c>
      <c r="F26" s="219">
        <v>1726.2</v>
      </c>
      <c r="G26" s="229"/>
      <c r="H26" s="295">
        <f>F26</f>
        <v>1726.2</v>
      </c>
      <c r="I26" s="272">
        <v>0</v>
      </c>
      <c r="J26" s="155" t="s">
        <v>445</v>
      </c>
    </row>
    <row r="27" spans="2:10" s="13" customFormat="1" ht="45" customHeight="1">
      <c r="B27" s="153" t="s">
        <v>122</v>
      </c>
      <c r="C27" s="156" t="s">
        <v>304</v>
      </c>
      <c r="D27" s="161" t="s">
        <v>303</v>
      </c>
      <c r="E27" s="163">
        <v>44405</v>
      </c>
      <c r="F27" s="219">
        <v>497167.35</v>
      </c>
      <c r="G27" s="229"/>
      <c r="H27" s="295">
        <f t="shared" ref="H27:H34" si="1">F27</f>
        <v>497167.35</v>
      </c>
      <c r="I27" s="272">
        <v>0</v>
      </c>
      <c r="J27" s="155" t="s">
        <v>445</v>
      </c>
    </row>
    <row r="28" spans="2:10" s="13" customFormat="1" ht="45" customHeight="1">
      <c r="B28" s="153" t="s">
        <v>122</v>
      </c>
      <c r="C28" s="156" t="s">
        <v>306</v>
      </c>
      <c r="D28" s="161" t="s">
        <v>305</v>
      </c>
      <c r="E28" s="163">
        <v>44405</v>
      </c>
      <c r="F28" s="219">
        <v>2134.34</v>
      </c>
      <c r="G28" s="229">
        <v>44418</v>
      </c>
      <c r="H28" s="295">
        <f t="shared" si="1"/>
        <v>2134.34</v>
      </c>
      <c r="I28" s="272">
        <v>0</v>
      </c>
      <c r="J28" s="155" t="s">
        <v>445</v>
      </c>
    </row>
    <row r="29" spans="2:10" s="13" customFormat="1" ht="45" customHeight="1">
      <c r="B29" s="153" t="s">
        <v>122</v>
      </c>
      <c r="C29" s="156" t="s">
        <v>304</v>
      </c>
      <c r="D29" s="161" t="s">
        <v>307</v>
      </c>
      <c r="E29" s="163">
        <v>44405</v>
      </c>
      <c r="F29" s="219">
        <v>128834.34</v>
      </c>
      <c r="G29" s="229"/>
      <c r="H29" s="295">
        <f t="shared" si="1"/>
        <v>128834.34</v>
      </c>
      <c r="I29" s="272">
        <v>0</v>
      </c>
      <c r="J29" s="155" t="s">
        <v>445</v>
      </c>
    </row>
    <row r="30" spans="2:10" s="13" customFormat="1" ht="45" customHeight="1">
      <c r="B30" s="153" t="s">
        <v>122</v>
      </c>
      <c r="C30" s="156" t="s">
        <v>306</v>
      </c>
      <c r="D30" s="161" t="s">
        <v>308</v>
      </c>
      <c r="E30" s="163">
        <v>44405</v>
      </c>
      <c r="F30" s="219">
        <v>10748.1</v>
      </c>
      <c r="G30" s="229"/>
      <c r="H30" s="295">
        <f t="shared" si="1"/>
        <v>10748.1</v>
      </c>
      <c r="I30" s="272">
        <v>0</v>
      </c>
      <c r="J30" s="155" t="s">
        <v>445</v>
      </c>
    </row>
    <row r="31" spans="2:10" s="13" customFormat="1" ht="45" customHeight="1">
      <c r="B31" s="153" t="s">
        <v>262</v>
      </c>
      <c r="C31" s="156" t="s">
        <v>321</v>
      </c>
      <c r="D31" s="161" t="s">
        <v>309</v>
      </c>
      <c r="E31" s="163">
        <v>44404</v>
      </c>
      <c r="F31" s="228">
        <v>8850</v>
      </c>
      <c r="G31" s="229">
        <v>44419</v>
      </c>
      <c r="H31" s="295">
        <f t="shared" si="1"/>
        <v>8850</v>
      </c>
      <c r="I31" s="272">
        <v>0</v>
      </c>
      <c r="J31" s="155" t="s">
        <v>445</v>
      </c>
    </row>
    <row r="32" spans="2:10" s="13" customFormat="1" ht="45" customHeight="1">
      <c r="B32" s="153" t="s">
        <v>293</v>
      </c>
      <c r="C32" s="156" t="s">
        <v>311</v>
      </c>
      <c r="D32" s="161" t="s">
        <v>310</v>
      </c>
      <c r="E32" s="163">
        <v>44406</v>
      </c>
      <c r="F32" s="228">
        <v>35305.599999999999</v>
      </c>
      <c r="G32" s="229">
        <v>44420</v>
      </c>
      <c r="H32" s="295">
        <f t="shared" si="1"/>
        <v>35305.599999999999</v>
      </c>
      <c r="I32" s="272">
        <v>0</v>
      </c>
      <c r="J32" s="155" t="s">
        <v>445</v>
      </c>
    </row>
    <row r="33" spans="2:10" s="13" customFormat="1" ht="45" customHeight="1">
      <c r="B33" s="297" t="s">
        <v>69</v>
      </c>
      <c r="C33" s="156" t="s">
        <v>312</v>
      </c>
      <c r="D33" s="161" t="s">
        <v>86</v>
      </c>
      <c r="E33" s="163">
        <v>44406</v>
      </c>
      <c r="F33" s="228">
        <v>46156</v>
      </c>
      <c r="G33" s="229">
        <v>44416</v>
      </c>
      <c r="H33" s="295">
        <f t="shared" si="1"/>
        <v>46156</v>
      </c>
      <c r="I33" s="272">
        <v>0</v>
      </c>
      <c r="J33" s="155" t="s">
        <v>445</v>
      </c>
    </row>
    <row r="34" spans="2:10" s="13" customFormat="1" ht="45" customHeight="1">
      <c r="B34" s="231" t="s">
        <v>69</v>
      </c>
      <c r="C34" s="156" t="s">
        <v>319</v>
      </c>
      <c r="D34" s="161" t="s">
        <v>86</v>
      </c>
      <c r="E34" s="163">
        <v>44406</v>
      </c>
      <c r="F34" s="228">
        <v>9690.82</v>
      </c>
      <c r="G34" s="229">
        <v>44416</v>
      </c>
      <c r="H34" s="295">
        <f t="shared" si="1"/>
        <v>9690.82</v>
      </c>
      <c r="I34" s="272">
        <v>0</v>
      </c>
      <c r="J34" s="155" t="s">
        <v>445</v>
      </c>
    </row>
    <row r="35" spans="2:10" s="13" customFormat="1" ht="45" customHeight="1">
      <c r="B35" s="345"/>
      <c r="C35" s="345"/>
      <c r="D35" s="173"/>
      <c r="E35" s="227"/>
      <c r="F35" s="108">
        <f>SUM(F17:F34)</f>
        <v>1176555.8900000001</v>
      </c>
      <c r="G35" s="286"/>
      <c r="H35" s="108">
        <f>SUM(H17:H34)</f>
        <v>1176555.8900000001</v>
      </c>
      <c r="I35" s="286"/>
      <c r="J35" s="286"/>
    </row>
    <row r="36" spans="2:10" s="13" customFormat="1" ht="36">
      <c r="B36" s="107"/>
      <c r="C36" s="110"/>
      <c r="D36" s="223"/>
      <c r="E36" s="110"/>
      <c r="F36" s="107"/>
    </row>
    <row r="37" spans="2:10" s="13" customFormat="1" ht="36">
      <c r="B37" s="107"/>
      <c r="C37" s="110" t="s">
        <v>353</v>
      </c>
      <c r="D37" s="223"/>
      <c r="E37" s="110"/>
      <c r="F37" s="111"/>
    </row>
    <row r="38" spans="2:10" s="13" customFormat="1" ht="81" customHeight="1">
      <c r="B38" s="340" t="s">
        <v>71</v>
      </c>
      <c r="C38" s="340"/>
      <c r="D38" s="340"/>
      <c r="E38" s="340"/>
      <c r="F38" s="340"/>
      <c r="G38" s="340"/>
      <c r="H38" s="340"/>
      <c r="I38" s="340"/>
      <c r="J38" s="340"/>
    </row>
    <row r="39" spans="2:10" s="13" customFormat="1" ht="45">
      <c r="B39" s="368" t="s">
        <v>151</v>
      </c>
      <c r="C39" s="368"/>
      <c r="D39" s="368"/>
      <c r="E39" s="368"/>
      <c r="F39" s="368"/>
      <c r="G39" s="368"/>
      <c r="H39" s="368"/>
      <c r="I39" s="368"/>
      <c r="J39" s="368"/>
    </row>
    <row r="40" spans="2:10" s="13" customFormat="1" ht="44.25">
      <c r="B40" s="346"/>
      <c r="C40" s="346"/>
      <c r="D40" s="346"/>
      <c r="E40" s="346"/>
      <c r="F40" s="346"/>
    </row>
    <row r="41" spans="2:10" s="8" customFormat="1" ht="45">
      <c r="B41" s="347"/>
      <c r="C41" s="347"/>
      <c r="D41" s="347"/>
      <c r="E41" s="347"/>
      <c r="F41" s="347"/>
    </row>
  </sheetData>
  <autoFilter ref="B16:F16"/>
  <mergeCells count="10">
    <mergeCell ref="B9:J9"/>
    <mergeCell ref="B10:J10"/>
    <mergeCell ref="B12:J12"/>
    <mergeCell ref="B13:J13"/>
    <mergeCell ref="B38:J38"/>
    <mergeCell ref="B39:J39"/>
    <mergeCell ref="B15:F15"/>
    <mergeCell ref="B40:F40"/>
    <mergeCell ref="B41:F41"/>
    <mergeCell ref="B35:C35"/>
  </mergeCells>
  <printOptions horizontalCentered="1"/>
  <pageMargins left="0.24" right="0.78740157480314965" top="0.98425196850393704" bottom="0.74803149606299213" header="0.27559055118110237" footer="0.31496062992125984"/>
  <pageSetup scale="20" fitToWidth="2" fitToHeight="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2:J37"/>
  <sheetViews>
    <sheetView view="pageBreakPreview" topLeftCell="A22" zoomScale="26" zoomScaleNormal="100" zoomScaleSheetLayoutView="26" workbookViewId="0">
      <selection activeCell="B34" sqref="B34"/>
    </sheetView>
  </sheetViews>
  <sheetFormatPr baseColWidth="10" defaultRowHeight="15"/>
  <cols>
    <col min="2" max="2" width="174" customWidth="1"/>
    <col min="3" max="3" width="224.7109375" customWidth="1"/>
    <col min="4" max="4" width="87.140625" style="1" customWidth="1"/>
    <col min="5" max="5" width="54.5703125" style="1" customWidth="1"/>
    <col min="6" max="6" width="59" style="248" customWidth="1"/>
    <col min="7" max="7" width="58.85546875" style="3" customWidth="1"/>
    <col min="8" max="8" width="56.140625" style="251" customWidth="1"/>
    <col min="9" max="9" width="53.85546875" style="251" customWidth="1"/>
    <col min="10" max="10" width="61.42578125" customWidth="1"/>
  </cols>
  <sheetData>
    <row r="2" spans="2:10" ht="16.5" customHeight="1"/>
    <row r="3" spans="2:10" ht="16.5" customHeight="1"/>
    <row r="7" spans="2:10" ht="105" customHeight="1"/>
    <row r="10" spans="2:10" s="6" customFormat="1" ht="26.25">
      <c r="D10" s="5"/>
      <c r="E10" s="5"/>
      <c r="F10" s="249"/>
      <c r="G10" s="4"/>
      <c r="H10" s="252"/>
      <c r="I10" s="252"/>
    </row>
    <row r="11" spans="2:10" s="6" customFormat="1" ht="44.25">
      <c r="B11" s="332" t="s">
        <v>69</v>
      </c>
      <c r="C11" s="332"/>
      <c r="D11" s="332"/>
      <c r="E11" s="332"/>
      <c r="F11" s="332"/>
      <c r="G11" s="332"/>
      <c r="H11" s="332"/>
      <c r="I11" s="332"/>
      <c r="J11" s="332"/>
    </row>
    <row r="12" spans="2:10" s="6" customFormat="1" ht="46.5">
      <c r="B12" s="359" t="s">
        <v>70</v>
      </c>
      <c r="C12" s="359"/>
      <c r="D12" s="359"/>
      <c r="E12" s="359"/>
      <c r="F12" s="359"/>
      <c r="G12" s="359"/>
      <c r="H12" s="359"/>
      <c r="I12" s="359"/>
      <c r="J12" s="359"/>
    </row>
    <row r="13" spans="2:10" s="6" customFormat="1" ht="26.25">
      <c r="D13" s="5"/>
      <c r="E13" s="5"/>
      <c r="F13" s="249"/>
      <c r="G13" s="4"/>
      <c r="H13" s="252"/>
      <c r="I13" s="252"/>
    </row>
    <row r="14" spans="2:10" s="6" customFormat="1" ht="45">
      <c r="B14" s="347" t="s">
        <v>447</v>
      </c>
      <c r="C14" s="347"/>
      <c r="D14" s="347"/>
      <c r="E14" s="347"/>
      <c r="F14" s="347"/>
      <c r="G14" s="347"/>
      <c r="H14" s="347"/>
      <c r="I14" s="347"/>
      <c r="J14" s="347"/>
    </row>
    <row r="15" spans="2:10" s="6" customFormat="1" ht="45">
      <c r="B15" s="377" t="s">
        <v>354</v>
      </c>
      <c r="C15" s="377"/>
      <c r="D15" s="377"/>
      <c r="E15" s="377"/>
      <c r="F15" s="377"/>
      <c r="G15" s="377"/>
      <c r="H15" s="377"/>
      <c r="I15" s="377"/>
      <c r="J15" s="377"/>
    </row>
    <row r="16" spans="2:10" s="247" customFormat="1" ht="102" customHeight="1">
      <c r="B16" s="261" t="s">
        <v>440</v>
      </c>
      <c r="C16" s="261" t="s">
        <v>3</v>
      </c>
      <c r="D16" s="261" t="s">
        <v>1</v>
      </c>
      <c r="E16" s="262" t="s">
        <v>0</v>
      </c>
      <c r="F16" s="263" t="s">
        <v>5</v>
      </c>
      <c r="G16" s="263" t="s">
        <v>441</v>
      </c>
      <c r="H16" s="264" t="s">
        <v>442</v>
      </c>
      <c r="I16" s="264" t="s">
        <v>443</v>
      </c>
      <c r="J16" s="264" t="s">
        <v>444</v>
      </c>
    </row>
    <row r="17" spans="2:10" s="13" customFormat="1" ht="45" customHeight="1">
      <c r="B17" s="231" t="s">
        <v>69</v>
      </c>
      <c r="C17" s="231" t="s">
        <v>319</v>
      </c>
      <c r="D17" s="265" t="s">
        <v>86</v>
      </c>
      <c r="E17" s="266">
        <v>44406</v>
      </c>
      <c r="F17" s="267">
        <v>9690.82</v>
      </c>
      <c r="G17" s="229">
        <v>44416</v>
      </c>
      <c r="H17" s="228">
        <f>F17</f>
        <v>9690.82</v>
      </c>
      <c r="I17" s="228">
        <v>0</v>
      </c>
      <c r="J17" s="229" t="s">
        <v>445</v>
      </c>
    </row>
    <row r="18" spans="2:10" s="13" customFormat="1" ht="45" customHeight="1">
      <c r="B18" s="230" t="s">
        <v>69</v>
      </c>
      <c r="C18" s="230" t="s">
        <v>320</v>
      </c>
      <c r="D18" s="265" t="s">
        <v>86</v>
      </c>
      <c r="E18" s="268">
        <v>44406</v>
      </c>
      <c r="F18" s="269">
        <v>11539</v>
      </c>
      <c r="G18" s="229">
        <v>44416</v>
      </c>
      <c r="H18" s="228">
        <f>F18</f>
        <v>11539</v>
      </c>
      <c r="I18" s="228">
        <v>0</v>
      </c>
      <c r="J18" s="229" t="s">
        <v>445</v>
      </c>
    </row>
    <row r="19" spans="2:10" s="13" customFormat="1" ht="45" customHeight="1">
      <c r="B19" s="230" t="s">
        <v>69</v>
      </c>
      <c r="C19" s="230" t="s">
        <v>320</v>
      </c>
      <c r="D19" s="265" t="s">
        <v>86</v>
      </c>
      <c r="E19" s="229">
        <v>44406</v>
      </c>
      <c r="F19" s="270">
        <v>32309.200000000001</v>
      </c>
      <c r="G19" s="229">
        <v>44416</v>
      </c>
      <c r="H19" s="228">
        <f>F19</f>
        <v>32309.200000000001</v>
      </c>
      <c r="I19" s="228">
        <v>0</v>
      </c>
      <c r="J19" s="229" t="s">
        <v>445</v>
      </c>
    </row>
    <row r="20" spans="2:10" s="13" customFormat="1" ht="45" customHeight="1">
      <c r="B20" s="230" t="s">
        <v>69</v>
      </c>
      <c r="C20" s="230" t="s">
        <v>320</v>
      </c>
      <c r="D20" s="265" t="s">
        <v>86</v>
      </c>
      <c r="E20" s="229">
        <v>44406</v>
      </c>
      <c r="F20" s="228">
        <v>57695</v>
      </c>
      <c r="G20" s="229">
        <v>44416</v>
      </c>
      <c r="H20" s="228">
        <f>F20</f>
        <v>57695</v>
      </c>
      <c r="I20" s="228">
        <v>0</v>
      </c>
      <c r="J20" s="229" t="s">
        <v>445</v>
      </c>
    </row>
    <row r="21" spans="2:10" s="13" customFormat="1" ht="45" customHeight="1">
      <c r="B21" s="160" t="s">
        <v>325</v>
      </c>
      <c r="C21" s="160" t="s">
        <v>83</v>
      </c>
      <c r="D21" s="265" t="s">
        <v>86</v>
      </c>
      <c r="E21" s="163" t="s">
        <v>324</v>
      </c>
      <c r="F21" s="271">
        <v>130814.8</v>
      </c>
      <c r="G21" s="155">
        <v>44425</v>
      </c>
      <c r="H21" s="272">
        <f>F21</f>
        <v>130814.8</v>
      </c>
      <c r="I21" s="272">
        <v>0</v>
      </c>
      <c r="J21" s="229" t="s">
        <v>445</v>
      </c>
    </row>
    <row r="22" spans="2:10" s="13" customFormat="1" ht="45" customHeight="1">
      <c r="B22" s="374" t="s">
        <v>327</v>
      </c>
      <c r="C22" s="378" t="s">
        <v>328</v>
      </c>
      <c r="D22" s="274" t="s">
        <v>326</v>
      </c>
      <c r="E22" s="375">
        <v>44427</v>
      </c>
      <c r="F22" s="272">
        <v>1110</v>
      </c>
      <c r="G22" s="375">
        <v>44442</v>
      </c>
      <c r="H22" s="370">
        <f>F22+F24+F23</f>
        <v>18232</v>
      </c>
      <c r="I22" s="370">
        <v>0</v>
      </c>
      <c r="J22" s="229" t="s">
        <v>445</v>
      </c>
    </row>
    <row r="23" spans="2:10" s="13" customFormat="1" ht="45" customHeight="1">
      <c r="B23" s="374"/>
      <c r="C23" s="379"/>
      <c r="D23" s="274" t="s">
        <v>330</v>
      </c>
      <c r="E23" s="375"/>
      <c r="F23" s="272">
        <v>1807</v>
      </c>
      <c r="G23" s="375"/>
      <c r="H23" s="370"/>
      <c r="I23" s="370"/>
      <c r="J23" s="229" t="s">
        <v>445</v>
      </c>
    </row>
    <row r="24" spans="2:10" s="13" customFormat="1" ht="45" customHeight="1">
      <c r="B24" s="374"/>
      <c r="C24" s="273" t="s">
        <v>332</v>
      </c>
      <c r="D24" s="274" t="s">
        <v>331</v>
      </c>
      <c r="E24" s="375"/>
      <c r="F24" s="272">
        <v>15315</v>
      </c>
      <c r="G24" s="375"/>
      <c r="H24" s="370"/>
      <c r="I24" s="370"/>
      <c r="J24" s="229" t="s">
        <v>445</v>
      </c>
    </row>
    <row r="25" spans="2:10" s="13" customFormat="1" ht="45" customHeight="1">
      <c r="B25" s="160" t="s">
        <v>338</v>
      </c>
      <c r="C25" s="160" t="s">
        <v>339</v>
      </c>
      <c r="D25" s="161" t="s">
        <v>337</v>
      </c>
      <c r="E25" s="163">
        <v>44434</v>
      </c>
      <c r="F25" s="271">
        <v>5428</v>
      </c>
      <c r="G25" s="155">
        <v>44465</v>
      </c>
      <c r="H25" s="272">
        <f>F25</f>
        <v>5428</v>
      </c>
      <c r="I25" s="272">
        <v>0</v>
      </c>
      <c r="J25" s="229" t="s">
        <v>445</v>
      </c>
    </row>
    <row r="26" spans="2:10" s="13" customFormat="1" ht="45" customHeight="1">
      <c r="B26" s="369" t="s">
        <v>343</v>
      </c>
      <c r="C26" s="364" t="s">
        <v>344</v>
      </c>
      <c r="D26" s="275" t="s">
        <v>342</v>
      </c>
      <c r="E26" s="375" t="s">
        <v>340</v>
      </c>
      <c r="F26" s="371">
        <v>14931.65</v>
      </c>
      <c r="G26" s="375" t="s">
        <v>341</v>
      </c>
      <c r="H26" s="370">
        <f>F26+F28</f>
        <v>656655.13</v>
      </c>
      <c r="I26" s="370">
        <v>0</v>
      </c>
      <c r="J26" s="229" t="s">
        <v>445</v>
      </c>
    </row>
    <row r="27" spans="2:10" s="13" customFormat="1" ht="45" customHeight="1">
      <c r="B27" s="369"/>
      <c r="C27" s="365"/>
      <c r="D27" s="275" t="s">
        <v>345</v>
      </c>
      <c r="E27" s="375"/>
      <c r="F27" s="372"/>
      <c r="G27" s="375"/>
      <c r="H27" s="370"/>
      <c r="I27" s="370"/>
      <c r="J27" s="229" t="s">
        <v>445</v>
      </c>
    </row>
    <row r="28" spans="2:10" s="13" customFormat="1" ht="45" customHeight="1">
      <c r="B28" s="369"/>
      <c r="C28" s="364" t="s">
        <v>348</v>
      </c>
      <c r="D28" s="275" t="s">
        <v>346</v>
      </c>
      <c r="E28" s="375"/>
      <c r="F28" s="371">
        <v>641723.48</v>
      </c>
      <c r="G28" s="375"/>
      <c r="H28" s="370"/>
      <c r="I28" s="370"/>
      <c r="J28" s="229" t="s">
        <v>445</v>
      </c>
    </row>
    <row r="29" spans="2:10" s="13" customFormat="1" ht="45" customHeight="1">
      <c r="B29" s="369"/>
      <c r="C29" s="376"/>
      <c r="D29" s="275" t="s">
        <v>347</v>
      </c>
      <c r="E29" s="375"/>
      <c r="F29" s="373"/>
      <c r="G29" s="375"/>
      <c r="H29" s="370"/>
      <c r="I29" s="370"/>
      <c r="J29" s="229" t="s">
        <v>445</v>
      </c>
    </row>
    <row r="30" spans="2:10" s="13" customFormat="1" ht="45" customHeight="1">
      <c r="B30" s="369"/>
      <c r="C30" s="365"/>
      <c r="D30" s="275" t="s">
        <v>349</v>
      </c>
      <c r="E30" s="375"/>
      <c r="F30" s="372"/>
      <c r="G30" s="375"/>
      <c r="H30" s="370"/>
      <c r="I30" s="370"/>
      <c r="J30" s="229" t="s">
        <v>445</v>
      </c>
    </row>
    <row r="31" spans="2:10" s="13" customFormat="1" ht="45" customHeight="1">
      <c r="B31" s="231" t="s">
        <v>350</v>
      </c>
      <c r="C31" s="231" t="s">
        <v>351</v>
      </c>
      <c r="D31" s="265" t="s">
        <v>86</v>
      </c>
      <c r="E31" s="163">
        <v>44439</v>
      </c>
      <c r="F31" s="271">
        <v>75000</v>
      </c>
      <c r="G31" s="155">
        <v>44444</v>
      </c>
      <c r="H31" s="272">
        <f>F31</f>
        <v>75000</v>
      </c>
      <c r="I31" s="272">
        <v>0</v>
      </c>
      <c r="J31" s="229" t="s">
        <v>445</v>
      </c>
    </row>
    <row r="32" spans="2:10" s="254" customFormat="1" ht="45" customHeight="1">
      <c r="B32" s="255" t="s">
        <v>446</v>
      </c>
      <c r="C32" s="255"/>
      <c r="D32" s="256"/>
      <c r="E32" s="257"/>
      <c r="F32" s="258">
        <f>SUM(F17:F31)</f>
        <v>997363.95</v>
      </c>
      <c r="G32" s="259"/>
      <c r="H32" s="260">
        <f>SUM(H17:H31)</f>
        <v>997363.95</v>
      </c>
      <c r="I32" s="260"/>
      <c r="J32" s="255"/>
    </row>
    <row r="33" spans="1:10" s="13" customFormat="1" ht="36">
      <c r="D33" s="42"/>
      <c r="E33" s="223"/>
      <c r="F33" s="250"/>
      <c r="G33" s="109"/>
      <c r="H33" s="253"/>
      <c r="I33" s="253"/>
    </row>
    <row r="34" spans="1:10" s="13" customFormat="1" ht="81" customHeight="1">
      <c r="D34" s="42"/>
      <c r="E34" s="223"/>
      <c r="F34" s="250"/>
      <c r="G34" s="109"/>
      <c r="H34" s="253"/>
      <c r="I34" s="253"/>
    </row>
    <row r="35" spans="1:10" s="13" customFormat="1" ht="60">
      <c r="D35" s="42"/>
      <c r="E35" s="339"/>
      <c r="F35" s="339"/>
      <c r="G35" s="339"/>
      <c r="H35" s="253"/>
      <c r="I35" s="253"/>
    </row>
    <row r="36" spans="1:10" s="13" customFormat="1" ht="44.25">
      <c r="A36" s="346" t="s">
        <v>71</v>
      </c>
      <c r="B36" s="346"/>
      <c r="C36" s="346"/>
      <c r="D36" s="346"/>
      <c r="E36" s="346"/>
      <c r="F36" s="346"/>
      <c r="G36" s="346"/>
      <c r="H36" s="346"/>
      <c r="I36" s="346"/>
      <c r="J36" s="346"/>
    </row>
    <row r="37" spans="1:10" s="8" customFormat="1" ht="45">
      <c r="A37" s="347" t="s">
        <v>151</v>
      </c>
      <c r="B37" s="347"/>
      <c r="C37" s="347"/>
      <c r="D37" s="347"/>
      <c r="E37" s="347"/>
      <c r="F37" s="347"/>
      <c r="G37" s="347"/>
      <c r="H37" s="347"/>
      <c r="I37" s="347"/>
      <c r="J37" s="347"/>
    </row>
  </sheetData>
  <autoFilter ref="E16:G16"/>
  <mergeCells count="22">
    <mergeCell ref="B12:J12"/>
    <mergeCell ref="B14:J14"/>
    <mergeCell ref="B15:J15"/>
    <mergeCell ref="B11:J11"/>
    <mergeCell ref="C22:C23"/>
    <mergeCell ref="I22:I24"/>
    <mergeCell ref="A36:J36"/>
    <mergeCell ref="A37:J37"/>
    <mergeCell ref="B26:B30"/>
    <mergeCell ref="H22:H24"/>
    <mergeCell ref="H26:H30"/>
    <mergeCell ref="F26:F27"/>
    <mergeCell ref="F28:F30"/>
    <mergeCell ref="E35:G35"/>
    <mergeCell ref="B22:B24"/>
    <mergeCell ref="E26:E30"/>
    <mergeCell ref="G26:G30"/>
    <mergeCell ref="E22:E24"/>
    <mergeCell ref="G22:G24"/>
    <mergeCell ref="I26:I30"/>
    <mergeCell ref="C26:C27"/>
    <mergeCell ref="C28:C30"/>
  </mergeCells>
  <printOptions horizontalCentered="1"/>
  <pageMargins left="0.78740157480314965" right="0.78740157480314965" top="0.98425196850393704" bottom="0.74803149606299213" header="0.27559055118110237" footer="0.31496062992125984"/>
  <pageSetup scale="14" fitToWidth="2" fitToHeight="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2:J54"/>
  <sheetViews>
    <sheetView view="pageBreakPreview" topLeftCell="A40" zoomScale="26" zoomScaleNormal="100" zoomScaleSheetLayoutView="26" workbookViewId="0">
      <selection activeCell="A53" sqref="A53:J53"/>
    </sheetView>
  </sheetViews>
  <sheetFormatPr baseColWidth="10" defaultRowHeight="15"/>
  <cols>
    <col min="2" max="2" width="174" customWidth="1"/>
    <col min="3" max="3" width="224.7109375" customWidth="1"/>
    <col min="4" max="4" width="87.140625" style="1" customWidth="1"/>
    <col min="5" max="5" width="54.5703125" style="1" customWidth="1"/>
    <col min="6" max="6" width="59" style="248" customWidth="1"/>
    <col min="7" max="7" width="58.85546875" style="3" customWidth="1"/>
    <col min="8" max="8" width="56.140625" style="251" customWidth="1"/>
    <col min="9" max="9" width="53.85546875" style="251" customWidth="1"/>
    <col min="10" max="10" width="61.42578125" customWidth="1"/>
  </cols>
  <sheetData>
    <row r="2" spans="2:10" ht="16.5" customHeight="1"/>
    <row r="3" spans="2:10" ht="16.5" customHeight="1"/>
    <row r="7" spans="2:10" ht="105" customHeight="1"/>
    <row r="10" spans="2:10" s="6" customFormat="1" ht="26.25">
      <c r="D10" s="5"/>
      <c r="E10" s="5"/>
      <c r="F10" s="249"/>
      <c r="G10" s="4"/>
      <c r="H10" s="252"/>
      <c r="I10" s="252"/>
    </row>
    <row r="11" spans="2:10" s="6" customFormat="1" ht="44.25">
      <c r="B11" s="332" t="s">
        <v>69</v>
      </c>
      <c r="C11" s="332"/>
      <c r="D11" s="332"/>
      <c r="E11" s="332"/>
      <c r="F11" s="332"/>
      <c r="G11" s="332"/>
      <c r="H11" s="332"/>
      <c r="I11" s="332"/>
      <c r="J11" s="332"/>
    </row>
    <row r="12" spans="2:10" s="6" customFormat="1" ht="46.5">
      <c r="B12" s="359" t="s">
        <v>70</v>
      </c>
      <c r="C12" s="359"/>
      <c r="D12" s="359"/>
      <c r="E12" s="359"/>
      <c r="F12" s="359"/>
      <c r="G12" s="359"/>
      <c r="H12" s="359"/>
      <c r="I12" s="359"/>
      <c r="J12" s="359"/>
    </row>
    <row r="13" spans="2:10" s="6" customFormat="1" ht="26.25">
      <c r="D13" s="5"/>
      <c r="E13" s="5"/>
      <c r="F13" s="249"/>
      <c r="G13" s="4"/>
      <c r="H13" s="252"/>
      <c r="I13" s="252"/>
    </row>
    <row r="14" spans="2:10" s="6" customFormat="1" ht="45">
      <c r="B14" s="347" t="s">
        <v>447</v>
      </c>
      <c r="C14" s="347"/>
      <c r="D14" s="347"/>
      <c r="E14" s="347"/>
      <c r="F14" s="347"/>
      <c r="G14" s="347"/>
      <c r="H14" s="347"/>
      <c r="I14" s="347"/>
      <c r="J14" s="347"/>
    </row>
    <row r="15" spans="2:10" s="6" customFormat="1" ht="45">
      <c r="B15" s="377" t="s">
        <v>355</v>
      </c>
      <c r="C15" s="377"/>
      <c r="D15" s="377"/>
      <c r="E15" s="377"/>
      <c r="F15" s="377"/>
      <c r="G15" s="377"/>
      <c r="H15" s="377"/>
      <c r="I15" s="377"/>
      <c r="J15" s="377"/>
    </row>
    <row r="16" spans="2:10" s="247" customFormat="1" ht="102" customHeight="1">
      <c r="B16" s="261" t="s">
        <v>440</v>
      </c>
      <c r="C16" s="261" t="s">
        <v>3</v>
      </c>
      <c r="D16" s="261" t="s">
        <v>1</v>
      </c>
      <c r="E16" s="262" t="s">
        <v>0</v>
      </c>
      <c r="F16" s="263" t="s">
        <v>5</v>
      </c>
      <c r="G16" s="263" t="s">
        <v>441</v>
      </c>
      <c r="H16" s="264" t="s">
        <v>442</v>
      </c>
      <c r="I16" s="264" t="s">
        <v>443</v>
      </c>
      <c r="J16" s="264" t="s">
        <v>444</v>
      </c>
    </row>
    <row r="17" spans="2:10" s="13" customFormat="1" ht="45" customHeight="1">
      <c r="B17" s="231" t="s">
        <v>117</v>
      </c>
      <c r="C17" s="231" t="s">
        <v>119</v>
      </c>
      <c r="D17" s="265" t="s">
        <v>448</v>
      </c>
      <c r="E17" s="266">
        <v>44387</v>
      </c>
      <c r="F17" s="267">
        <v>17681</v>
      </c>
      <c r="G17" s="229" t="s">
        <v>502</v>
      </c>
      <c r="H17" s="228">
        <f>F17</f>
        <v>17681</v>
      </c>
      <c r="I17" s="228">
        <v>0</v>
      </c>
      <c r="J17" s="229" t="s">
        <v>445</v>
      </c>
    </row>
    <row r="18" spans="2:10" s="13" customFormat="1" ht="45" customHeight="1">
      <c r="B18" s="230" t="s">
        <v>117</v>
      </c>
      <c r="C18" s="230" t="s">
        <v>119</v>
      </c>
      <c r="D18" s="265" t="s">
        <v>449</v>
      </c>
      <c r="E18" s="268">
        <v>44411</v>
      </c>
      <c r="F18" s="269">
        <v>17681</v>
      </c>
      <c r="G18" s="229" t="s">
        <v>502</v>
      </c>
      <c r="H18" s="228">
        <f t="shared" ref="H18:H48" si="0">F18</f>
        <v>17681</v>
      </c>
      <c r="I18" s="228">
        <v>0</v>
      </c>
      <c r="J18" s="229" t="s">
        <v>445</v>
      </c>
    </row>
    <row r="19" spans="2:10" s="13" customFormat="1" ht="45" customHeight="1">
      <c r="B19" s="231" t="s">
        <v>117</v>
      </c>
      <c r="C19" s="230" t="s">
        <v>119</v>
      </c>
      <c r="D19" s="265" t="s">
        <v>450</v>
      </c>
      <c r="E19" s="229">
        <v>44443</v>
      </c>
      <c r="F19" s="270">
        <v>17681</v>
      </c>
      <c r="G19" s="229" t="s">
        <v>502</v>
      </c>
      <c r="H19" s="228">
        <f t="shared" si="0"/>
        <v>17681</v>
      </c>
      <c r="I19" s="219">
        <v>0</v>
      </c>
      <c r="J19" s="229" t="s">
        <v>445</v>
      </c>
    </row>
    <row r="20" spans="2:10" s="13" customFormat="1" ht="45" customHeight="1">
      <c r="B20" s="231" t="s">
        <v>452</v>
      </c>
      <c r="C20" s="230" t="s">
        <v>47</v>
      </c>
      <c r="D20" s="265" t="s">
        <v>451</v>
      </c>
      <c r="E20" s="229">
        <v>44454</v>
      </c>
      <c r="F20" s="270">
        <v>2950</v>
      </c>
      <c r="G20" s="229">
        <v>44474</v>
      </c>
      <c r="H20" s="228">
        <f t="shared" si="0"/>
        <v>2950</v>
      </c>
      <c r="I20" s="219">
        <v>0</v>
      </c>
      <c r="J20" s="229" t="s">
        <v>445</v>
      </c>
    </row>
    <row r="21" spans="2:10" s="13" customFormat="1" ht="45" customHeight="1">
      <c r="B21" s="231" t="s">
        <v>454</v>
      </c>
      <c r="C21" s="230" t="s">
        <v>455</v>
      </c>
      <c r="D21" s="265" t="s">
        <v>453</v>
      </c>
      <c r="E21" s="229">
        <v>44453</v>
      </c>
      <c r="F21" s="270">
        <v>2336.4</v>
      </c>
      <c r="G21" s="229">
        <v>44474</v>
      </c>
      <c r="H21" s="228">
        <f t="shared" si="0"/>
        <v>2336.4</v>
      </c>
      <c r="I21" s="219">
        <v>0</v>
      </c>
      <c r="J21" s="229" t="s">
        <v>445</v>
      </c>
    </row>
    <row r="22" spans="2:10" s="13" customFormat="1" ht="45" customHeight="1">
      <c r="B22" s="231" t="s">
        <v>457</v>
      </c>
      <c r="C22" s="230" t="s">
        <v>458</v>
      </c>
      <c r="D22" s="265" t="s">
        <v>456</v>
      </c>
      <c r="E22" s="229">
        <v>44448</v>
      </c>
      <c r="F22" s="270">
        <v>695000</v>
      </c>
      <c r="G22" s="229">
        <v>44475</v>
      </c>
      <c r="H22" s="228">
        <f t="shared" si="0"/>
        <v>695000</v>
      </c>
      <c r="I22" s="219">
        <v>0</v>
      </c>
      <c r="J22" s="229" t="s">
        <v>445</v>
      </c>
    </row>
    <row r="23" spans="2:10" s="13" customFormat="1" ht="45" customHeight="1">
      <c r="B23" s="231" t="s">
        <v>460</v>
      </c>
      <c r="C23" s="230" t="s">
        <v>461</v>
      </c>
      <c r="D23" s="265" t="s">
        <v>459</v>
      </c>
      <c r="E23" s="229">
        <v>44447</v>
      </c>
      <c r="F23" s="270">
        <v>7649.94</v>
      </c>
      <c r="G23" s="229">
        <v>44477</v>
      </c>
      <c r="H23" s="228">
        <f t="shared" si="0"/>
        <v>7649.94</v>
      </c>
      <c r="I23" s="219">
        <v>0</v>
      </c>
      <c r="J23" s="229" t="s">
        <v>445</v>
      </c>
    </row>
    <row r="24" spans="2:10" s="13" customFormat="1" ht="45" customHeight="1">
      <c r="B24" s="231" t="s">
        <v>463</v>
      </c>
      <c r="C24" s="230" t="s">
        <v>464</v>
      </c>
      <c r="D24" s="265" t="s">
        <v>462</v>
      </c>
      <c r="E24" s="229">
        <v>44456</v>
      </c>
      <c r="F24" s="270">
        <v>7068.2</v>
      </c>
      <c r="G24" s="229">
        <v>44477</v>
      </c>
      <c r="H24" s="228">
        <f t="shared" si="0"/>
        <v>7068.2</v>
      </c>
      <c r="I24" s="219">
        <v>0</v>
      </c>
      <c r="J24" s="229" t="s">
        <v>445</v>
      </c>
    </row>
    <row r="25" spans="2:10" s="13" customFormat="1" ht="45" customHeight="1">
      <c r="B25" s="231" t="s">
        <v>466</v>
      </c>
      <c r="C25" s="230" t="s">
        <v>461</v>
      </c>
      <c r="D25" s="265" t="s">
        <v>465</v>
      </c>
      <c r="E25" s="229">
        <v>44463</v>
      </c>
      <c r="F25" s="270">
        <v>42480</v>
      </c>
      <c r="G25" s="229">
        <v>44477</v>
      </c>
      <c r="H25" s="228">
        <f t="shared" si="0"/>
        <v>42480</v>
      </c>
      <c r="I25" s="219">
        <v>0</v>
      </c>
      <c r="J25" s="229" t="s">
        <v>445</v>
      </c>
    </row>
    <row r="26" spans="2:10" s="13" customFormat="1" ht="45" customHeight="1">
      <c r="B26" s="231" t="s">
        <v>135</v>
      </c>
      <c r="C26" s="230" t="s">
        <v>104</v>
      </c>
      <c r="D26" s="265" t="s">
        <v>467</v>
      </c>
      <c r="E26" s="229">
        <v>44427</v>
      </c>
      <c r="F26" s="270">
        <v>11708.3</v>
      </c>
      <c r="G26" s="229">
        <v>44483</v>
      </c>
      <c r="H26" s="228">
        <f t="shared" si="0"/>
        <v>11708.3</v>
      </c>
      <c r="I26" s="219">
        <v>0</v>
      </c>
      <c r="J26" s="229" t="s">
        <v>445</v>
      </c>
    </row>
    <row r="27" spans="2:10" s="13" customFormat="1" ht="45" customHeight="1">
      <c r="B27" s="231" t="s">
        <v>135</v>
      </c>
      <c r="C27" s="230" t="s">
        <v>104</v>
      </c>
      <c r="D27" s="265" t="s">
        <v>468</v>
      </c>
      <c r="E27" s="229">
        <v>44434</v>
      </c>
      <c r="F27" s="270">
        <v>8844.6200000000008</v>
      </c>
      <c r="G27" s="229">
        <v>44483</v>
      </c>
      <c r="H27" s="228">
        <f t="shared" si="0"/>
        <v>8844.6200000000008</v>
      </c>
      <c r="I27" s="219">
        <v>0</v>
      </c>
      <c r="J27" s="229" t="s">
        <v>445</v>
      </c>
    </row>
    <row r="28" spans="2:10" s="13" customFormat="1" ht="45" customHeight="1">
      <c r="B28" s="231" t="s">
        <v>470</v>
      </c>
      <c r="C28" s="230" t="s">
        <v>471</v>
      </c>
      <c r="D28" s="265" t="s">
        <v>469</v>
      </c>
      <c r="E28" s="229">
        <v>44410</v>
      </c>
      <c r="F28" s="270">
        <v>2030</v>
      </c>
      <c r="G28" s="229">
        <v>44483</v>
      </c>
      <c r="H28" s="228">
        <f t="shared" si="0"/>
        <v>2030</v>
      </c>
      <c r="I28" s="219">
        <v>0</v>
      </c>
      <c r="J28" s="229" t="s">
        <v>445</v>
      </c>
    </row>
    <row r="29" spans="2:10" s="13" customFormat="1" ht="45" customHeight="1">
      <c r="B29" s="231" t="s">
        <v>470</v>
      </c>
      <c r="C29" s="230" t="s">
        <v>471</v>
      </c>
      <c r="D29" s="265" t="s">
        <v>472</v>
      </c>
      <c r="E29" s="229">
        <v>44440</v>
      </c>
      <c r="F29" s="270">
        <v>2030</v>
      </c>
      <c r="G29" s="229">
        <v>44483</v>
      </c>
      <c r="H29" s="228">
        <f t="shared" si="0"/>
        <v>2030</v>
      </c>
      <c r="I29" s="219">
        <v>0</v>
      </c>
      <c r="J29" s="229" t="s">
        <v>445</v>
      </c>
    </row>
    <row r="30" spans="2:10" s="13" customFormat="1" ht="45" customHeight="1">
      <c r="B30" s="231" t="s">
        <v>175</v>
      </c>
      <c r="C30" s="230" t="s">
        <v>104</v>
      </c>
      <c r="D30" s="265" t="s">
        <v>473</v>
      </c>
      <c r="E30" s="229">
        <v>44427</v>
      </c>
      <c r="F30" s="270">
        <v>1292.22</v>
      </c>
      <c r="G30" s="229">
        <v>44483</v>
      </c>
      <c r="H30" s="228">
        <f t="shared" si="0"/>
        <v>1292.22</v>
      </c>
      <c r="I30" s="219">
        <v>0</v>
      </c>
      <c r="J30" s="229" t="s">
        <v>445</v>
      </c>
    </row>
    <row r="31" spans="2:10" s="13" customFormat="1" ht="45" customHeight="1">
      <c r="B31" s="231" t="s">
        <v>175</v>
      </c>
      <c r="C31" s="230" t="s">
        <v>104</v>
      </c>
      <c r="D31" s="265" t="s">
        <v>474</v>
      </c>
      <c r="E31" s="229">
        <v>44448</v>
      </c>
      <c r="F31" s="270">
        <v>729.26</v>
      </c>
      <c r="G31" s="229">
        <v>44483</v>
      </c>
      <c r="H31" s="228">
        <f t="shared" si="0"/>
        <v>729.26</v>
      </c>
      <c r="I31" s="219">
        <v>0</v>
      </c>
      <c r="J31" s="229" t="s">
        <v>445</v>
      </c>
    </row>
    <row r="32" spans="2:10" s="13" customFormat="1" ht="45" customHeight="1">
      <c r="B32" s="231" t="s">
        <v>476</v>
      </c>
      <c r="C32" s="230" t="s">
        <v>477</v>
      </c>
      <c r="D32" s="265" t="s">
        <v>475</v>
      </c>
      <c r="E32" s="229">
        <v>44466</v>
      </c>
      <c r="F32" s="270">
        <v>120955.9</v>
      </c>
      <c r="G32" s="229">
        <v>44484</v>
      </c>
      <c r="H32" s="228">
        <f t="shared" si="0"/>
        <v>120955.9</v>
      </c>
      <c r="I32" s="219">
        <v>0</v>
      </c>
      <c r="J32" s="229" t="s">
        <v>445</v>
      </c>
    </row>
    <row r="33" spans="2:10" s="13" customFormat="1" ht="45" customHeight="1">
      <c r="B33" s="231" t="s">
        <v>478</v>
      </c>
      <c r="C33" s="230" t="s">
        <v>479</v>
      </c>
      <c r="D33" s="265" t="s">
        <v>86</v>
      </c>
      <c r="E33" s="229">
        <v>44464</v>
      </c>
      <c r="F33" s="270">
        <v>7000</v>
      </c>
      <c r="G33" s="229">
        <v>44479</v>
      </c>
      <c r="H33" s="228">
        <f t="shared" si="0"/>
        <v>7000</v>
      </c>
      <c r="I33" s="219">
        <v>0</v>
      </c>
      <c r="J33" s="229" t="s">
        <v>445</v>
      </c>
    </row>
    <row r="34" spans="2:10" s="13" customFormat="1" ht="45" customHeight="1">
      <c r="B34" s="231" t="s">
        <v>132</v>
      </c>
      <c r="C34" s="230" t="s">
        <v>491</v>
      </c>
      <c r="D34" s="265" t="s">
        <v>489</v>
      </c>
      <c r="E34" s="229">
        <v>44454</v>
      </c>
      <c r="F34" s="270">
        <v>7046.42</v>
      </c>
      <c r="G34" s="229">
        <v>44470</v>
      </c>
      <c r="H34" s="228">
        <f t="shared" si="0"/>
        <v>7046.42</v>
      </c>
      <c r="I34" s="219">
        <v>0</v>
      </c>
      <c r="J34" s="229" t="s">
        <v>445</v>
      </c>
    </row>
    <row r="35" spans="2:10" s="13" customFormat="1" ht="45" customHeight="1">
      <c r="B35" s="231" t="s">
        <v>132</v>
      </c>
      <c r="C35" s="230" t="s">
        <v>491</v>
      </c>
      <c r="D35" s="265" t="s">
        <v>490</v>
      </c>
      <c r="E35" s="229">
        <v>44454</v>
      </c>
      <c r="F35" s="270">
        <v>33361.800000000003</v>
      </c>
      <c r="G35" s="229">
        <v>44470</v>
      </c>
      <c r="H35" s="228">
        <f t="shared" si="0"/>
        <v>33361.800000000003</v>
      </c>
      <c r="I35" s="219">
        <v>0</v>
      </c>
      <c r="J35" s="229" t="s">
        <v>445</v>
      </c>
    </row>
    <row r="36" spans="2:10" s="13" customFormat="1" ht="45" customHeight="1">
      <c r="B36" s="231" t="s">
        <v>122</v>
      </c>
      <c r="C36" s="230" t="s">
        <v>480</v>
      </c>
      <c r="D36" s="265" t="s">
        <v>484</v>
      </c>
      <c r="E36" s="229">
        <v>44452</v>
      </c>
      <c r="F36" s="270">
        <v>1726.2</v>
      </c>
      <c r="G36" s="229">
        <v>44470</v>
      </c>
      <c r="H36" s="228">
        <f t="shared" si="0"/>
        <v>1726.2</v>
      </c>
      <c r="I36" s="219">
        <v>0</v>
      </c>
      <c r="J36" s="229" t="s">
        <v>445</v>
      </c>
    </row>
    <row r="37" spans="2:10" s="13" customFormat="1" ht="45" customHeight="1">
      <c r="B37" s="231" t="s">
        <v>122</v>
      </c>
      <c r="C37" s="230" t="s">
        <v>480</v>
      </c>
      <c r="D37" s="265" t="s">
        <v>485</v>
      </c>
      <c r="E37" s="229">
        <v>44467</v>
      </c>
      <c r="F37" s="270">
        <v>494728.69</v>
      </c>
      <c r="G37" s="229">
        <v>44470</v>
      </c>
      <c r="H37" s="228">
        <f t="shared" si="0"/>
        <v>494728.69</v>
      </c>
      <c r="I37" s="219">
        <v>0</v>
      </c>
      <c r="J37" s="229" t="s">
        <v>445</v>
      </c>
    </row>
    <row r="38" spans="2:10" s="13" customFormat="1" ht="45" customHeight="1">
      <c r="B38" s="231" t="s">
        <v>122</v>
      </c>
      <c r="C38" s="230" t="s">
        <v>480</v>
      </c>
      <c r="D38" s="265" t="s">
        <v>486</v>
      </c>
      <c r="E38" s="229">
        <v>44467</v>
      </c>
      <c r="F38" s="270">
        <v>2073.5</v>
      </c>
      <c r="G38" s="229">
        <v>44470</v>
      </c>
      <c r="H38" s="228">
        <f t="shared" si="0"/>
        <v>2073.5</v>
      </c>
      <c r="I38" s="219">
        <v>0</v>
      </c>
      <c r="J38" s="229" t="s">
        <v>445</v>
      </c>
    </row>
    <row r="39" spans="2:10" s="13" customFormat="1" ht="45" customHeight="1">
      <c r="B39" s="231" t="s">
        <v>122</v>
      </c>
      <c r="C39" s="230" t="s">
        <v>348</v>
      </c>
      <c r="D39" s="265" t="s">
        <v>487</v>
      </c>
      <c r="E39" s="229">
        <v>44467</v>
      </c>
      <c r="F39" s="270">
        <v>128724.07</v>
      </c>
      <c r="G39" s="229">
        <v>44470</v>
      </c>
      <c r="H39" s="228">
        <f t="shared" si="0"/>
        <v>128724.07</v>
      </c>
      <c r="I39" s="219">
        <v>0</v>
      </c>
      <c r="J39" s="229" t="s">
        <v>445</v>
      </c>
    </row>
    <row r="40" spans="2:10" s="13" customFormat="1" ht="45" customHeight="1">
      <c r="B40" s="231" t="s">
        <v>122</v>
      </c>
      <c r="C40" s="230" t="s">
        <v>348</v>
      </c>
      <c r="D40" s="265" t="s">
        <v>488</v>
      </c>
      <c r="E40" s="229">
        <v>44467</v>
      </c>
      <c r="F40" s="270">
        <v>10743.01</v>
      </c>
      <c r="G40" s="229">
        <v>44470</v>
      </c>
      <c r="H40" s="228">
        <f t="shared" si="0"/>
        <v>10743.01</v>
      </c>
      <c r="I40" s="219">
        <v>0</v>
      </c>
      <c r="J40" s="229" t="s">
        <v>445</v>
      </c>
    </row>
    <row r="41" spans="2:10" s="13" customFormat="1" ht="45" customHeight="1">
      <c r="B41" s="231" t="s">
        <v>69</v>
      </c>
      <c r="C41" s="230" t="s">
        <v>481</v>
      </c>
      <c r="D41" s="265" t="s">
        <v>86</v>
      </c>
      <c r="E41" s="229">
        <v>44445</v>
      </c>
      <c r="F41" s="270">
        <v>10270</v>
      </c>
      <c r="G41" s="229">
        <v>44475</v>
      </c>
      <c r="H41" s="228">
        <f t="shared" si="0"/>
        <v>10270</v>
      </c>
      <c r="I41" s="219">
        <v>0</v>
      </c>
      <c r="J41" s="229" t="s">
        <v>445</v>
      </c>
    </row>
    <row r="42" spans="2:10" s="13" customFormat="1" ht="45" customHeight="1">
      <c r="B42" s="231" t="s">
        <v>483</v>
      </c>
      <c r="C42" s="230" t="s">
        <v>72</v>
      </c>
      <c r="D42" s="265" t="s">
        <v>482</v>
      </c>
      <c r="E42" s="229">
        <v>44459</v>
      </c>
      <c r="F42" s="270">
        <v>8588</v>
      </c>
      <c r="G42" s="229">
        <v>44459</v>
      </c>
      <c r="H42" s="228">
        <f t="shared" si="0"/>
        <v>8588</v>
      </c>
      <c r="I42" s="219">
        <v>0</v>
      </c>
      <c r="J42" s="229" t="s">
        <v>445</v>
      </c>
    </row>
    <row r="43" spans="2:10" s="13" customFormat="1" ht="45" customHeight="1">
      <c r="B43" s="230" t="s">
        <v>272</v>
      </c>
      <c r="C43" s="230" t="s">
        <v>206</v>
      </c>
      <c r="D43" s="265" t="s">
        <v>86</v>
      </c>
      <c r="E43" s="229">
        <v>44462</v>
      </c>
      <c r="F43" s="228">
        <v>5000</v>
      </c>
      <c r="G43" s="229">
        <v>44462</v>
      </c>
      <c r="H43" s="228">
        <f t="shared" si="0"/>
        <v>5000</v>
      </c>
      <c r="I43" s="219">
        <v>0</v>
      </c>
      <c r="J43" s="229" t="s">
        <v>445</v>
      </c>
    </row>
    <row r="44" spans="2:10" s="13" customFormat="1" ht="45" customHeight="1">
      <c r="B44" s="160" t="s">
        <v>272</v>
      </c>
      <c r="C44" s="160" t="s">
        <v>206</v>
      </c>
      <c r="D44" s="265" t="s">
        <v>86</v>
      </c>
      <c r="E44" s="163">
        <v>44462</v>
      </c>
      <c r="F44" s="271">
        <v>12800</v>
      </c>
      <c r="G44" s="229">
        <v>44462</v>
      </c>
      <c r="H44" s="228">
        <f t="shared" si="0"/>
        <v>12800</v>
      </c>
      <c r="I44" s="219">
        <v>0</v>
      </c>
      <c r="J44" s="229" t="s">
        <v>445</v>
      </c>
    </row>
    <row r="45" spans="2:10" s="13" customFormat="1" ht="45" customHeight="1">
      <c r="B45" s="280" t="s">
        <v>493</v>
      </c>
      <c r="C45" s="280" t="s">
        <v>494</v>
      </c>
      <c r="D45" s="274" t="s">
        <v>492</v>
      </c>
      <c r="E45" s="155">
        <v>44462</v>
      </c>
      <c r="F45" s="272">
        <v>139940.32999999999</v>
      </c>
      <c r="G45" s="155">
        <v>44470</v>
      </c>
      <c r="H45" s="228">
        <f t="shared" si="0"/>
        <v>139940.32999999999</v>
      </c>
      <c r="I45" s="219">
        <v>0</v>
      </c>
      <c r="J45" s="229" t="s">
        <v>445</v>
      </c>
    </row>
    <row r="46" spans="2:10" s="13" customFormat="1" ht="45" customHeight="1">
      <c r="B46" s="280" t="s">
        <v>496</v>
      </c>
      <c r="C46" s="280" t="s">
        <v>497</v>
      </c>
      <c r="D46" s="274" t="s">
        <v>495</v>
      </c>
      <c r="E46" s="155">
        <v>44466</v>
      </c>
      <c r="F46" s="272">
        <v>145657</v>
      </c>
      <c r="G46" s="155">
        <v>44466</v>
      </c>
      <c r="H46" s="228">
        <f t="shared" si="0"/>
        <v>145657</v>
      </c>
      <c r="I46" s="219">
        <v>0</v>
      </c>
      <c r="J46" s="229" t="s">
        <v>445</v>
      </c>
    </row>
    <row r="47" spans="2:10" s="13" customFormat="1" ht="45" customHeight="1">
      <c r="B47" s="280" t="s">
        <v>499</v>
      </c>
      <c r="C47" s="273" t="s">
        <v>501</v>
      </c>
      <c r="D47" s="274" t="s">
        <v>498</v>
      </c>
      <c r="E47" s="155">
        <v>44466</v>
      </c>
      <c r="F47" s="272">
        <v>8930.25</v>
      </c>
      <c r="G47" s="155">
        <v>44466</v>
      </c>
      <c r="H47" s="228">
        <f t="shared" si="0"/>
        <v>8930.25</v>
      </c>
      <c r="I47" s="219">
        <v>0</v>
      </c>
      <c r="J47" s="229" t="s">
        <v>445</v>
      </c>
    </row>
    <row r="48" spans="2:10" s="13" customFormat="1" ht="45" customHeight="1">
      <c r="B48" s="160" t="s">
        <v>499</v>
      </c>
      <c r="C48" s="160" t="s">
        <v>500</v>
      </c>
      <c r="D48" s="161" t="s">
        <v>498</v>
      </c>
      <c r="E48" s="163">
        <v>44466</v>
      </c>
      <c r="F48" s="271">
        <v>7239.39</v>
      </c>
      <c r="G48" s="155">
        <v>44466</v>
      </c>
      <c r="H48" s="228">
        <f t="shared" si="0"/>
        <v>7239.39</v>
      </c>
      <c r="I48" s="219">
        <v>0</v>
      </c>
      <c r="J48" s="229" t="s">
        <v>445</v>
      </c>
    </row>
    <row r="49" spans="1:10" s="254" customFormat="1" ht="45" customHeight="1">
      <c r="B49" s="255" t="s">
        <v>446</v>
      </c>
      <c r="C49" s="255"/>
      <c r="D49" s="256"/>
      <c r="E49" s="257"/>
      <c r="F49" s="258">
        <f>SUM(F17:F48)</f>
        <v>1981946.5</v>
      </c>
      <c r="G49" s="259"/>
      <c r="H49" s="260">
        <f>SUM(H17:H48)</f>
        <v>1981946.5</v>
      </c>
      <c r="I49" s="260"/>
      <c r="J49" s="255"/>
    </row>
    <row r="50" spans="1:10" s="13" customFormat="1" ht="36">
      <c r="D50" s="42"/>
      <c r="E50" s="223"/>
      <c r="F50" s="250"/>
      <c r="G50" s="109"/>
      <c r="H50" s="253"/>
      <c r="I50" s="253"/>
    </row>
    <row r="51" spans="1:10" s="13" customFormat="1" ht="81" customHeight="1">
      <c r="D51" s="42"/>
      <c r="E51" s="223"/>
      <c r="F51" s="250"/>
      <c r="G51" s="109"/>
      <c r="H51" s="253"/>
      <c r="I51" s="253"/>
    </row>
    <row r="52" spans="1:10" s="13" customFormat="1" ht="60">
      <c r="D52" s="42"/>
      <c r="E52" s="339"/>
      <c r="F52" s="339"/>
      <c r="G52" s="339"/>
      <c r="H52" s="253"/>
      <c r="I52" s="253"/>
    </row>
    <row r="53" spans="1:10" s="13" customFormat="1" ht="44.25">
      <c r="A53" s="346" t="s">
        <v>71</v>
      </c>
      <c r="B53" s="346"/>
      <c r="C53" s="346"/>
      <c r="D53" s="346"/>
      <c r="E53" s="346"/>
      <c r="F53" s="346"/>
      <c r="G53" s="346"/>
      <c r="H53" s="346"/>
      <c r="I53" s="346"/>
      <c r="J53" s="346"/>
    </row>
    <row r="54" spans="1:10" s="8" customFormat="1" ht="45">
      <c r="A54" s="347" t="s">
        <v>151</v>
      </c>
      <c r="B54" s="347"/>
      <c r="C54" s="347"/>
      <c r="D54" s="347"/>
      <c r="E54" s="347"/>
      <c r="F54" s="347"/>
      <c r="G54" s="347"/>
      <c r="H54" s="347"/>
      <c r="I54" s="347"/>
      <c r="J54" s="347"/>
    </row>
  </sheetData>
  <autoFilter ref="E16:G16"/>
  <mergeCells count="7">
    <mergeCell ref="E52:G52"/>
    <mergeCell ref="A53:J53"/>
    <mergeCell ref="A54:J54"/>
    <mergeCell ref="B11:J11"/>
    <mergeCell ref="B12:J12"/>
    <mergeCell ref="B14:J14"/>
    <mergeCell ref="B15:J15"/>
  </mergeCells>
  <phoneticPr fontId="25" type="noConversion"/>
  <printOptions horizontalCentered="1"/>
  <pageMargins left="0.78740157480314965" right="0.78740157480314965" top="0.98425196850393704" bottom="0.74803149606299213" header="0.27559055118110237" footer="0.31496062992125984"/>
  <pageSetup scale="14" fitToWidth="2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13</vt:i4>
      </vt:variant>
    </vt:vector>
  </HeadingPairs>
  <TitlesOfParts>
    <vt:vector size="26" baseType="lpstr">
      <vt:lpstr>ENERO 2021</vt:lpstr>
      <vt:lpstr>FEBRERO 2021</vt:lpstr>
      <vt:lpstr>MARZO 2021</vt:lpstr>
      <vt:lpstr>ABRIL 2021</vt:lpstr>
      <vt:lpstr>MAYO 2021 </vt:lpstr>
      <vt:lpstr>JUNIO 2021</vt:lpstr>
      <vt:lpstr>Pago a proveedores agos</vt:lpstr>
      <vt:lpstr>Pago a proveedores Sep</vt:lpstr>
      <vt:lpstr>Pago a proveedores  Oc</vt:lpstr>
      <vt:lpstr>NOVIEMBRE 2021</vt:lpstr>
      <vt:lpstr>NOVIEMBRE 2021 (2)</vt:lpstr>
      <vt:lpstr>Pago a provee nov </vt:lpstr>
      <vt:lpstr>SEPTIEMBRE 2021 (2)</vt:lpstr>
      <vt:lpstr>'ABRIL 2021'!Área_de_impresión</vt:lpstr>
      <vt:lpstr>'ENERO 2021'!Área_de_impresión</vt:lpstr>
      <vt:lpstr>'FEBRERO 2021'!Área_de_impresión</vt:lpstr>
      <vt:lpstr>'JUNIO 2021'!Área_de_impresión</vt:lpstr>
      <vt:lpstr>'MARZO 2021'!Área_de_impresión</vt:lpstr>
      <vt:lpstr>'MAYO 2021 '!Área_de_impresión</vt:lpstr>
      <vt:lpstr>'NOVIEMBRE 2021'!Área_de_impresión</vt:lpstr>
      <vt:lpstr>'NOVIEMBRE 2021 (2)'!Área_de_impresión</vt:lpstr>
      <vt:lpstr>'Pago a provee nov '!Área_de_impresión</vt:lpstr>
      <vt:lpstr>'Pago a proveedores  Oc'!Área_de_impresión</vt:lpstr>
      <vt:lpstr>'Pago a proveedores agos'!Área_de_impresión</vt:lpstr>
      <vt:lpstr>'Pago a proveedores Sep'!Área_de_impresión</vt:lpstr>
      <vt:lpstr>'SEPTIEMBRE 2021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Cheques-PC</dc:creator>
  <cp:lastModifiedBy>Usuario</cp:lastModifiedBy>
  <cp:lastPrinted>2021-12-10T19:49:03Z</cp:lastPrinted>
  <dcterms:created xsi:type="dcterms:W3CDTF">2018-09-27T19:31:34Z</dcterms:created>
  <dcterms:modified xsi:type="dcterms:W3CDTF">2021-12-13T18:07:33Z</dcterms:modified>
</cp:coreProperties>
</file>